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1014"/>
  <workbookPr showInkAnnotation="0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/Users/mark/Desktop/"/>
    </mc:Choice>
  </mc:AlternateContent>
  <xr:revisionPtr revIDLastSave="0" documentId="13_ncr:1_{2CE75B3E-1AFB-2B48-B86B-83A119392438}" xr6:coauthVersionLast="38" xr6:coauthVersionMax="38" xr10:uidLastSave="{00000000-0000-0000-0000-000000000000}"/>
  <bookViews>
    <workbookView xWindow="120" yWindow="460" windowWidth="23320" windowHeight="14940" tabRatio="803" xr2:uid="{00000000-000D-0000-FFFF-FFFF00000000}"/>
  </bookViews>
  <sheets>
    <sheet name="Профнастил" sheetId="2" r:id="rId1"/>
    <sheet name="Металлочерепица" sheetId="14" r:id="rId2"/>
    <sheet name="Доборники" sheetId="13" r:id="rId3"/>
    <sheet name="МЕТ САЙДИНГ" sheetId="20" r:id="rId4"/>
    <sheet name="Линеарные панели" sheetId="30" r:id="rId5"/>
    <sheet name="Водосток " sheetId="17" r:id="rId6"/>
    <sheet name="Штакетник" sheetId="29" r:id="rId7"/>
    <sheet name="Сайдинг виниловый GL" sheetId="40" r:id="rId8"/>
    <sheet name="ЯФАСАД" sheetId="41" r:id="rId9"/>
    <sheet name="Сайдинг Ю-пласт" sheetId="35" r:id="rId10"/>
    <sheet name="Сайдинг VOX в наличии" sheetId="39" r:id="rId11"/>
    <sheet name="Сайдинг DOCKE" sheetId="36" r:id="rId12"/>
    <sheet name="Сайдинг Fineber" sheetId="48" r:id="rId13"/>
    <sheet name="СайдингАльтапрофиль" sheetId="45" r:id="rId14"/>
    <sheet name="КомплектующиеАльтапрофиль" sheetId="46" r:id="rId15"/>
    <sheet name="Т-сайдинг" sheetId="37" r:id="rId16"/>
    <sheet name="Цокольный сайдинг VOX" sheetId="42" r:id="rId17"/>
    <sheet name="Фас.пан. DOCKE" sheetId="38" r:id="rId18"/>
    <sheet name="Фас. панелиАльтпролфиль" sheetId="47" r:id="rId19"/>
    <sheet name="Снегозадержатели и ограждения" sheetId="23" r:id="rId20"/>
    <sheet name="Вентиляция кровельная" sheetId="21" r:id="rId21"/>
    <sheet name="Ондулин" sheetId="43" r:id="rId22"/>
    <sheet name="Пленки" sheetId="15" r:id="rId23"/>
    <sheet name="Черн. мет." sheetId="33" r:id="rId24"/>
  </sheets>
  <externalReferences>
    <externalReference r:id="rId25"/>
    <externalReference r:id="rId26"/>
    <externalReference r:id="rId27"/>
    <externalReference r:id="rId28"/>
  </externalReferences>
  <definedNames>
    <definedName name="_1Excel_BuiltIn_Print_Area_1_1" localSheetId="23">#REF!</definedName>
    <definedName name="_1Excel_BuiltIn_Print_Area_1_1">#REF!</definedName>
    <definedName name="_1Excel_BuiltIn_Print_Area_10_1" localSheetId="20">#REF!</definedName>
    <definedName name="_1Excel_BuiltIn_Print_Area_10_1" localSheetId="3">#REF!</definedName>
    <definedName name="_1Excel_BuiltIn_Print_Area_10_1" localSheetId="7">#REF!</definedName>
    <definedName name="_1Excel_BuiltIn_Print_Area_10_1" localSheetId="9">#REF!</definedName>
    <definedName name="_1Excel_BuiltIn_Print_Area_10_1" localSheetId="19">#REF!</definedName>
    <definedName name="_1Excel_BuiltIn_Print_Area_10_1" localSheetId="23">#REF!</definedName>
    <definedName name="_1Excel_BuiltIn_Print_Area_10_1" localSheetId="8">#REF!</definedName>
    <definedName name="_1Excel_BuiltIn_Print_Area_10_1">#REF!</definedName>
    <definedName name="_2Excel_BuiltIn_Print_Area_2_1" localSheetId="20">#REF!</definedName>
    <definedName name="_2Excel_BuiltIn_Print_Area_2_1" localSheetId="3">#REF!</definedName>
    <definedName name="_2Excel_BuiltIn_Print_Area_2_1" localSheetId="7">#REF!</definedName>
    <definedName name="_2Excel_BuiltIn_Print_Area_2_1" localSheetId="9">#REF!</definedName>
    <definedName name="_2Excel_BuiltIn_Print_Area_2_1" localSheetId="19">#REF!</definedName>
    <definedName name="_2Excel_BuiltIn_Print_Area_2_1" localSheetId="23">#REF!</definedName>
    <definedName name="_2Excel_BuiltIn_Print_Area_2_1" localSheetId="8">#REF!</definedName>
    <definedName name="_2Excel_BuiltIn_Print_Area_2_1">#REF!</definedName>
    <definedName name="_xlnm._FilterDatabase" localSheetId="3" hidden="1">'МЕТ САЙДИНГ'!#REF!</definedName>
    <definedName name="_xlnm._FilterDatabase" localSheetId="1" hidden="1">Металлочерепица!$C$7:$S$36</definedName>
    <definedName name="_xlnm._FilterDatabase" localSheetId="0" hidden="1">Профнастил!$A$5:$P$52</definedName>
    <definedName name="_xlnm._FilterDatabase" localSheetId="23" hidden="1">'Черн. мет.'!$A$17:$M$81</definedName>
    <definedName name="аня">#REF!</definedName>
    <definedName name="аня1">#REF!</definedName>
    <definedName name="апвычпыв" localSheetId="4">#REF!</definedName>
    <definedName name="апвычпыв" localSheetId="19">#REF!</definedName>
    <definedName name="апвычпыв">#REF!</definedName>
    <definedName name="армат">#REF!</definedName>
    <definedName name="бьл" localSheetId="23">#REF!</definedName>
    <definedName name="бьл">#REF!</definedName>
    <definedName name="Вандштайн">#REF!</definedName>
    <definedName name="еаротпвва">#REF!</definedName>
    <definedName name="_xlnm.Print_Titles" localSheetId="15">'Т-сайдинг'!$1:$1</definedName>
    <definedName name="Ижторг" localSheetId="21">#REF!</definedName>
    <definedName name="Ижторг" localSheetId="7">#REF!</definedName>
    <definedName name="Ижторг" localSheetId="10">#REF!</definedName>
    <definedName name="Ижторг" localSheetId="16">#REF!</definedName>
    <definedName name="Ижторг" localSheetId="8">#REF!</definedName>
    <definedName name="Ижторг">#REF!</definedName>
    <definedName name="Кровельная_вентиляция" localSheetId="9">'[1]Содержание прайса'!#REF!</definedName>
    <definedName name="Кровельная_вентиляция" localSheetId="8">'[1]Содержание прайса'!#REF!</definedName>
    <definedName name="Кровельная_вентиляция">'[1]Содержание прайса'!#REF!</definedName>
    <definedName name="курс" localSheetId="20">#REF!</definedName>
    <definedName name="курс" localSheetId="3">#REF!</definedName>
    <definedName name="курс" localSheetId="7">#REF!</definedName>
    <definedName name="курс" localSheetId="9">#REF!</definedName>
    <definedName name="курс" localSheetId="19">#REF!</definedName>
    <definedName name="курс" localSheetId="23">#REF!</definedName>
    <definedName name="курс" localSheetId="8">#REF!</definedName>
    <definedName name="курс">#REF!</definedName>
    <definedName name="мапр" localSheetId="4">#REF!</definedName>
    <definedName name="мапр" localSheetId="19">#REF!</definedName>
    <definedName name="мапр">#REF!</definedName>
    <definedName name="Новый">#REF!</definedName>
    <definedName name="_xlnm.Print_Area" localSheetId="20">'Вентиляция кровельная'!$A$1:$G$47</definedName>
    <definedName name="_xlnm.Print_Area" localSheetId="5">'Водосток '!$A$1:$F$73</definedName>
    <definedName name="_xlnm.Print_Area" localSheetId="2">Доборники!$A$1:$G$23</definedName>
    <definedName name="_xlnm.Print_Area" localSheetId="4">'Линеарные панели'!$A$1:$T$100</definedName>
    <definedName name="_xlnm.Print_Area" localSheetId="3">'МЕТ САЙДИНГ'!$A$1:$F$18</definedName>
    <definedName name="_xlnm.Print_Area" localSheetId="21">Ондулин!$A$1:$F$31</definedName>
    <definedName name="_xlnm.Print_Area" localSheetId="7">'Сайдинг виниловый GL'!$A$1:$G$70</definedName>
    <definedName name="_xlnm.Print_Area" localSheetId="9">'Сайдинг Ю-пласт'!$A$1:$F$37</definedName>
    <definedName name="_xlnm.Print_Area" localSheetId="11">'Сайдинг DOCKE'!$A$1:$J$45</definedName>
    <definedName name="_xlnm.Print_Area" localSheetId="12">'Сайдинг Fineber'!$A$1:$F$52</definedName>
    <definedName name="_xlnm.Print_Area" localSheetId="10">'Сайдинг VOX в наличии'!$A$1:$F$47</definedName>
    <definedName name="_xlnm.Print_Area" localSheetId="19">'Снегозадержатели и ограждения'!$A$1:$K$98</definedName>
    <definedName name="_xlnm.Print_Area" localSheetId="15">'Т-сайдинг'!$A$1:$E$44</definedName>
    <definedName name="_xlnm.Print_Area" localSheetId="17">'Фас.пан. DOCKE'!$A$1:$I$47</definedName>
    <definedName name="_xlnm.Print_Area" localSheetId="16">'Цокольный сайдинг VOX'!$A$1:$E$42</definedName>
    <definedName name="_xlnm.Print_Area" localSheetId="23">'Черн. мет.'!$A$3:$G$65</definedName>
    <definedName name="_xlnm.Print_Area" localSheetId="8">ЯФАСАД!$A$1:$G$31</definedName>
    <definedName name="парвегниоаеог">#REF!</definedName>
    <definedName name="ПВХпанель" localSheetId="21">#REF!</definedName>
    <definedName name="ПВХпанель" localSheetId="7">#REF!</definedName>
    <definedName name="ПВХпанель" localSheetId="10">#REF!</definedName>
    <definedName name="ПВХпанель" localSheetId="16">#REF!</definedName>
    <definedName name="ПВХпанель" localSheetId="8">#REF!</definedName>
    <definedName name="ПВХпанель">#REF!</definedName>
    <definedName name="розница" localSheetId="20">#REF!</definedName>
    <definedName name="розница" localSheetId="4">#REF!</definedName>
    <definedName name="розница" localSheetId="3">#REF!</definedName>
    <definedName name="розница" localSheetId="21">[2]Гидролика!#REF!</definedName>
    <definedName name="розница" localSheetId="7">[3]Гидролика!#REF!</definedName>
    <definedName name="розница" localSheetId="9">#REF!</definedName>
    <definedName name="розница" localSheetId="10">#REF!</definedName>
    <definedName name="розница" localSheetId="19">#REF!</definedName>
    <definedName name="розница" localSheetId="15">[4]Гидролика!#REF!</definedName>
    <definedName name="розница" localSheetId="16">#REF!</definedName>
    <definedName name="розница" localSheetId="23">#REF!</definedName>
    <definedName name="розница" localSheetId="6">#REF!</definedName>
    <definedName name="розница" localSheetId="8">[3]Гидролика!#REF!</definedName>
    <definedName name="розница">#REF!</definedName>
    <definedName name="сайдинг" localSheetId="20">#REF!</definedName>
    <definedName name="сайдинг" localSheetId="3">#REF!</definedName>
    <definedName name="сайдинг" localSheetId="9">#REF!</definedName>
    <definedName name="сайдинг" localSheetId="19">#REF!</definedName>
    <definedName name="сайдинг" localSheetId="23">#REF!</definedName>
    <definedName name="сайдинг" localSheetId="8">#REF!</definedName>
    <definedName name="сайдинг">#REF!</definedName>
    <definedName name="сайдингвиниловый" localSheetId="23">#REF!</definedName>
    <definedName name="сайдингвиниловый">#REF!</definedName>
    <definedName name="таня">#REF!</definedName>
    <definedName name="таня1">#REF!</definedName>
    <definedName name="Уплотнители">#REF!</definedName>
    <definedName name="щегшкщр">#REF!,#REF!</definedName>
    <definedName name="яфас">#REF!</definedName>
    <definedName name="Belarus">1</definedName>
    <definedName name="cmndBase" localSheetId="20">#REF!</definedName>
    <definedName name="cmndBase" localSheetId="4">#REF!</definedName>
    <definedName name="cmndBase" localSheetId="3">#REF!</definedName>
    <definedName name="cmndBase" localSheetId="7">#REF!</definedName>
    <definedName name="cmndBase" localSheetId="9">#REF!</definedName>
    <definedName name="cmndBase" localSheetId="23">#REF!</definedName>
    <definedName name="cmndBase" localSheetId="6">#REF!</definedName>
    <definedName name="cmndBase" localSheetId="8">#REF!</definedName>
    <definedName name="cmndBase">#REF!</definedName>
    <definedName name="cmndDayMonthTo" localSheetId="20">#REF!</definedName>
    <definedName name="cmndDayMonthTo" localSheetId="4">#REF!</definedName>
    <definedName name="cmndDayMonthTo" localSheetId="3">#REF!</definedName>
    <definedName name="cmndDayMonthTo" localSheetId="7">#REF!</definedName>
    <definedName name="cmndDayMonthTo" localSheetId="9">#REF!</definedName>
    <definedName name="cmndDayMonthTo" localSheetId="23">#REF!</definedName>
    <definedName name="cmndDayMonthTo" localSheetId="6">#REF!</definedName>
    <definedName name="cmndDayMonthTo" localSheetId="8">#REF!</definedName>
    <definedName name="cmndDayMonthTo">#REF!</definedName>
    <definedName name="cmndDays" localSheetId="20">#REF!</definedName>
    <definedName name="cmndDays" localSheetId="4">#REF!</definedName>
    <definedName name="cmndDays" localSheetId="3">#REF!</definedName>
    <definedName name="cmndDays" localSheetId="7">#REF!</definedName>
    <definedName name="cmndDays" localSheetId="9">#REF!</definedName>
    <definedName name="cmndDays" localSheetId="23">#REF!</definedName>
    <definedName name="cmndDays" localSheetId="6">#REF!</definedName>
    <definedName name="cmndDays" localSheetId="8">#REF!</definedName>
    <definedName name="cmndDays">#REF!</definedName>
    <definedName name="cmndDocNum" localSheetId="20">#REF!</definedName>
    <definedName name="cmndDocNum" localSheetId="4">#REF!</definedName>
    <definedName name="cmndDocNum" localSheetId="3">#REF!</definedName>
    <definedName name="cmndDocNum" localSheetId="7">#REF!</definedName>
    <definedName name="cmndDocNum" localSheetId="9">#REF!</definedName>
    <definedName name="cmndDocNum" localSheetId="23">#REF!</definedName>
    <definedName name="cmndDocNum" localSheetId="6">#REF!</definedName>
    <definedName name="cmndDocNum" localSheetId="8">#REF!</definedName>
    <definedName name="cmndDocNum">#REF!</definedName>
    <definedName name="cmndDocSer" localSheetId="20">#REF!</definedName>
    <definedName name="cmndDocSer" localSheetId="4">#REF!</definedName>
    <definedName name="cmndDocSer" localSheetId="3">#REF!</definedName>
    <definedName name="cmndDocSer" localSheetId="7">#REF!</definedName>
    <definedName name="cmndDocSer" localSheetId="9">#REF!</definedName>
    <definedName name="cmndDocSer" localSheetId="23">#REF!</definedName>
    <definedName name="cmndDocSer" localSheetId="6">#REF!</definedName>
    <definedName name="cmndDocSer" localSheetId="8">#REF!</definedName>
    <definedName name="cmndDocSer">#REF!</definedName>
    <definedName name="cmndFIO" localSheetId="20">#REF!</definedName>
    <definedName name="cmndFIO" localSheetId="4">#REF!</definedName>
    <definedName name="cmndFIO" localSheetId="3">#REF!</definedName>
    <definedName name="cmndFIO" localSheetId="7">#REF!</definedName>
    <definedName name="cmndFIO" localSheetId="9">#REF!</definedName>
    <definedName name="cmndFIO" localSheetId="23">#REF!</definedName>
    <definedName name="cmndFIO" localSheetId="6">#REF!</definedName>
    <definedName name="cmndFIO" localSheetId="8">#REF!</definedName>
    <definedName name="cmndFIO">#REF!</definedName>
    <definedName name="cmndOrdDay" localSheetId="20">#REF!</definedName>
    <definedName name="cmndOrdDay" localSheetId="4">#REF!</definedName>
    <definedName name="cmndOrdDay" localSheetId="3">#REF!</definedName>
    <definedName name="cmndOrdDay" localSheetId="7">#REF!</definedName>
    <definedName name="cmndOrdDay" localSheetId="9">#REF!</definedName>
    <definedName name="cmndOrdDay" localSheetId="23">#REF!</definedName>
    <definedName name="cmndOrdDay" localSheetId="6">#REF!</definedName>
    <definedName name="cmndOrdDay" localSheetId="8">#REF!</definedName>
    <definedName name="cmndOrdDay">#REF!</definedName>
    <definedName name="cmndOrdMonth" localSheetId="20">#REF!</definedName>
    <definedName name="cmndOrdMonth" localSheetId="4">#REF!</definedName>
    <definedName name="cmndOrdMonth" localSheetId="3">#REF!</definedName>
    <definedName name="cmndOrdMonth" localSheetId="7">#REF!</definedName>
    <definedName name="cmndOrdMonth" localSheetId="9">#REF!</definedName>
    <definedName name="cmndOrdMonth" localSheetId="23">#REF!</definedName>
    <definedName name="cmndOrdMonth" localSheetId="6">#REF!</definedName>
    <definedName name="cmndOrdMonth" localSheetId="8">#REF!</definedName>
    <definedName name="cmndOrdMonth">#REF!</definedName>
    <definedName name="cmndOrdNum" localSheetId="20">#REF!</definedName>
    <definedName name="cmndOrdNum" localSheetId="4">#REF!</definedName>
    <definedName name="cmndOrdNum" localSheetId="3">#REF!</definedName>
    <definedName name="cmndOrdNum" localSheetId="7">#REF!</definedName>
    <definedName name="cmndOrdNum" localSheetId="9">#REF!</definedName>
    <definedName name="cmndOrdNum" localSheetId="23">#REF!</definedName>
    <definedName name="cmndOrdNum" localSheetId="6">#REF!</definedName>
    <definedName name="cmndOrdNum" localSheetId="8">#REF!</definedName>
    <definedName name="cmndOrdNum">#REF!</definedName>
    <definedName name="cmndOrdYear" localSheetId="20">#REF!</definedName>
    <definedName name="cmndOrdYear" localSheetId="4">#REF!</definedName>
    <definedName name="cmndOrdYear" localSheetId="3">#REF!</definedName>
    <definedName name="cmndOrdYear" localSheetId="7">#REF!</definedName>
    <definedName name="cmndOrdYear" localSheetId="9">#REF!</definedName>
    <definedName name="cmndOrdYear" localSheetId="23">#REF!</definedName>
    <definedName name="cmndOrdYear" localSheetId="6">#REF!</definedName>
    <definedName name="cmndOrdYear" localSheetId="8">#REF!</definedName>
    <definedName name="cmndOrdYear">#REF!</definedName>
    <definedName name="cmndPoint" localSheetId="20">#REF!</definedName>
    <definedName name="cmndPoint" localSheetId="4">#REF!</definedName>
    <definedName name="cmndPoint" localSheetId="3">#REF!</definedName>
    <definedName name="cmndPoint" localSheetId="7">#REF!</definedName>
    <definedName name="cmndPoint" localSheetId="9">#REF!</definedName>
    <definedName name="cmndPoint" localSheetId="23">#REF!</definedName>
    <definedName name="cmndPoint" localSheetId="6">#REF!</definedName>
    <definedName name="cmndPoint" localSheetId="8">#REF!</definedName>
    <definedName name="cmndPoint">#REF!</definedName>
    <definedName name="cmndPoint1" localSheetId="20">#REF!</definedName>
    <definedName name="cmndPoint1" localSheetId="4">#REF!</definedName>
    <definedName name="cmndPoint1" localSheetId="3">#REF!</definedName>
    <definedName name="cmndPoint1" localSheetId="7">#REF!</definedName>
    <definedName name="cmndPoint1" localSheetId="9">#REF!</definedName>
    <definedName name="cmndPoint1" localSheetId="23">#REF!</definedName>
    <definedName name="cmndPoint1" localSheetId="6">#REF!</definedName>
    <definedName name="cmndPoint1" localSheetId="8">#REF!</definedName>
    <definedName name="cmndPoint1">#REF!</definedName>
    <definedName name="cmndPos" localSheetId="20">#REF!</definedName>
    <definedName name="cmndPos" localSheetId="4">#REF!</definedName>
    <definedName name="cmndPos" localSheetId="3">#REF!</definedName>
    <definedName name="cmndPos" localSheetId="7">#REF!</definedName>
    <definedName name="cmndPos" localSheetId="9">#REF!</definedName>
    <definedName name="cmndPos" localSheetId="23">#REF!</definedName>
    <definedName name="cmndPos" localSheetId="6">#REF!</definedName>
    <definedName name="cmndPos" localSheetId="8">#REF!</definedName>
    <definedName name="cmndPos">#REF!</definedName>
    <definedName name="cmndYearTo" localSheetId="20">#REF!</definedName>
    <definedName name="cmndYearTo" localSheetId="4">#REF!</definedName>
    <definedName name="cmndYearTo" localSheetId="3">#REF!</definedName>
    <definedName name="cmndYearTo" localSheetId="7">#REF!</definedName>
    <definedName name="cmndYearTo" localSheetId="9">#REF!</definedName>
    <definedName name="cmndYearTo" localSheetId="23">#REF!</definedName>
    <definedName name="cmndYearTo" localSheetId="6">#REF!</definedName>
    <definedName name="cmndYearTo" localSheetId="8">#REF!</definedName>
    <definedName name="cmndYearTo">#REF!</definedName>
    <definedName name="cntAddition" localSheetId="20">#REF!</definedName>
    <definedName name="cntAddition" localSheetId="4">#REF!</definedName>
    <definedName name="cntAddition" localSheetId="3">#REF!</definedName>
    <definedName name="cntAddition" localSheetId="7">#REF!</definedName>
    <definedName name="cntAddition" localSheetId="9">#REF!</definedName>
    <definedName name="cntAddition" localSheetId="23">#REF!</definedName>
    <definedName name="cntAddition" localSheetId="6">#REF!</definedName>
    <definedName name="cntAddition" localSheetId="8">#REF!</definedName>
    <definedName name="cntAddition">#REF!</definedName>
    <definedName name="cntDay" localSheetId="20">#REF!</definedName>
    <definedName name="cntDay" localSheetId="4">#REF!</definedName>
    <definedName name="cntDay" localSheetId="3">#REF!</definedName>
    <definedName name="cntDay" localSheetId="7">#REF!</definedName>
    <definedName name="cntDay" localSheetId="9">#REF!</definedName>
    <definedName name="cntDay" localSheetId="23">#REF!</definedName>
    <definedName name="cntDay" localSheetId="6">#REF!</definedName>
    <definedName name="cntDay" localSheetId="8">#REF!</definedName>
    <definedName name="cntDay">#REF!</definedName>
    <definedName name="cntMonth" localSheetId="20">#REF!</definedName>
    <definedName name="cntMonth" localSheetId="4">#REF!</definedName>
    <definedName name="cntMonth" localSheetId="3">#REF!</definedName>
    <definedName name="cntMonth" localSheetId="7">#REF!</definedName>
    <definedName name="cntMonth" localSheetId="9">#REF!</definedName>
    <definedName name="cntMonth" localSheetId="23">#REF!</definedName>
    <definedName name="cntMonth" localSheetId="6">#REF!</definedName>
    <definedName name="cntMonth" localSheetId="8">#REF!</definedName>
    <definedName name="cntMonth">#REF!</definedName>
    <definedName name="cntName" localSheetId="20">#REF!</definedName>
    <definedName name="cntName" localSheetId="4">#REF!</definedName>
    <definedName name="cntName" localSheetId="3">#REF!</definedName>
    <definedName name="cntName" localSheetId="7">#REF!</definedName>
    <definedName name="cntName" localSheetId="9">#REF!</definedName>
    <definedName name="cntName" localSheetId="23">#REF!</definedName>
    <definedName name="cntName" localSheetId="6">#REF!</definedName>
    <definedName name="cntName" localSheetId="8">#REF!</definedName>
    <definedName name="cntName">#REF!</definedName>
    <definedName name="cntNumber" localSheetId="20">#REF!</definedName>
    <definedName name="cntNumber" localSheetId="4">#REF!</definedName>
    <definedName name="cntNumber" localSheetId="3">#REF!</definedName>
    <definedName name="cntNumber" localSheetId="7">#REF!</definedName>
    <definedName name="cntNumber" localSheetId="9">#REF!</definedName>
    <definedName name="cntNumber" localSheetId="23">#REF!</definedName>
    <definedName name="cntNumber" localSheetId="6">#REF!</definedName>
    <definedName name="cntNumber" localSheetId="8">#REF!</definedName>
    <definedName name="cntNumber">#REF!</definedName>
    <definedName name="cntPayer" localSheetId="20">#REF!</definedName>
    <definedName name="cntPayer" localSheetId="4">#REF!</definedName>
    <definedName name="cntPayer" localSheetId="3">#REF!</definedName>
    <definedName name="cntPayer" localSheetId="7">#REF!</definedName>
    <definedName name="cntPayer" localSheetId="9">#REF!</definedName>
    <definedName name="cntPayer" localSheetId="23">#REF!</definedName>
    <definedName name="cntPayer" localSheetId="6">#REF!</definedName>
    <definedName name="cntPayer" localSheetId="8">#REF!</definedName>
    <definedName name="cntPayer">#REF!</definedName>
    <definedName name="cntPayer1" localSheetId="20">#REF!</definedName>
    <definedName name="cntPayer1" localSheetId="4">#REF!</definedName>
    <definedName name="cntPayer1" localSheetId="3">#REF!</definedName>
    <definedName name="cntPayer1" localSheetId="7">#REF!</definedName>
    <definedName name="cntPayer1" localSheetId="9">#REF!</definedName>
    <definedName name="cntPayer1" localSheetId="23">#REF!</definedName>
    <definedName name="cntPayer1" localSheetId="6">#REF!</definedName>
    <definedName name="cntPayer1" localSheetId="8">#REF!</definedName>
    <definedName name="cntPayer1">#REF!</definedName>
    <definedName name="cntPayerAddr1" localSheetId="20">#REF!</definedName>
    <definedName name="cntPayerAddr1" localSheetId="4">#REF!</definedName>
    <definedName name="cntPayerAddr1" localSheetId="3">#REF!</definedName>
    <definedName name="cntPayerAddr1" localSheetId="7">#REF!</definedName>
    <definedName name="cntPayerAddr1" localSheetId="9">#REF!</definedName>
    <definedName name="cntPayerAddr1" localSheetId="23">#REF!</definedName>
    <definedName name="cntPayerAddr1" localSheetId="6">#REF!</definedName>
    <definedName name="cntPayerAddr1" localSheetId="8">#REF!</definedName>
    <definedName name="cntPayerAddr1">#REF!</definedName>
    <definedName name="cntPayerAddr2" localSheetId="20">#REF!</definedName>
    <definedName name="cntPayerAddr2" localSheetId="4">#REF!</definedName>
    <definedName name="cntPayerAddr2" localSheetId="3">#REF!</definedName>
    <definedName name="cntPayerAddr2" localSheetId="7">#REF!</definedName>
    <definedName name="cntPayerAddr2" localSheetId="9">#REF!</definedName>
    <definedName name="cntPayerAddr2" localSheetId="23">#REF!</definedName>
    <definedName name="cntPayerAddr2" localSheetId="6">#REF!</definedName>
    <definedName name="cntPayerAddr2" localSheetId="8">#REF!</definedName>
    <definedName name="cntPayerAddr2">#REF!</definedName>
    <definedName name="cntPayerBank1" localSheetId="20">#REF!</definedName>
    <definedName name="cntPayerBank1" localSheetId="4">#REF!</definedName>
    <definedName name="cntPayerBank1" localSheetId="3">#REF!</definedName>
    <definedName name="cntPayerBank1" localSheetId="7">#REF!</definedName>
    <definedName name="cntPayerBank1" localSheetId="9">#REF!</definedName>
    <definedName name="cntPayerBank1" localSheetId="23">#REF!</definedName>
    <definedName name="cntPayerBank1" localSheetId="6">#REF!</definedName>
    <definedName name="cntPayerBank1" localSheetId="8">#REF!</definedName>
    <definedName name="cntPayerBank1">#REF!</definedName>
    <definedName name="cntPayerBank2" localSheetId="20">#REF!</definedName>
    <definedName name="cntPayerBank2" localSheetId="4">#REF!</definedName>
    <definedName name="cntPayerBank2" localSheetId="3">#REF!</definedName>
    <definedName name="cntPayerBank2" localSheetId="7">#REF!</definedName>
    <definedName name="cntPayerBank2" localSheetId="9">#REF!</definedName>
    <definedName name="cntPayerBank2" localSheetId="23">#REF!</definedName>
    <definedName name="cntPayerBank2" localSheetId="6">#REF!</definedName>
    <definedName name="cntPayerBank2" localSheetId="8">#REF!</definedName>
    <definedName name="cntPayerBank2">#REF!</definedName>
    <definedName name="cntPayerBank3" localSheetId="20">#REF!</definedName>
    <definedName name="cntPayerBank3" localSheetId="4">#REF!</definedName>
    <definedName name="cntPayerBank3" localSheetId="3">#REF!</definedName>
    <definedName name="cntPayerBank3" localSheetId="7">#REF!</definedName>
    <definedName name="cntPayerBank3" localSheetId="9">#REF!</definedName>
    <definedName name="cntPayerBank3" localSheetId="23">#REF!</definedName>
    <definedName name="cntPayerBank3" localSheetId="6">#REF!</definedName>
    <definedName name="cntPayerBank3" localSheetId="8">#REF!</definedName>
    <definedName name="cntPayerBank3">#REF!</definedName>
    <definedName name="cntPayerCount" localSheetId="20">#REF!</definedName>
    <definedName name="cntPayerCount" localSheetId="4">#REF!</definedName>
    <definedName name="cntPayerCount" localSheetId="3">#REF!</definedName>
    <definedName name="cntPayerCount" localSheetId="7">#REF!</definedName>
    <definedName name="cntPayerCount" localSheetId="9">#REF!</definedName>
    <definedName name="cntPayerCount" localSheetId="23">#REF!</definedName>
    <definedName name="cntPayerCount" localSheetId="6">#REF!</definedName>
    <definedName name="cntPayerCount" localSheetId="8">#REF!</definedName>
    <definedName name="cntPayerCount">#REF!</definedName>
    <definedName name="cntPayerCountCor" localSheetId="20">#REF!</definedName>
    <definedName name="cntPayerCountCor" localSheetId="4">#REF!</definedName>
    <definedName name="cntPayerCountCor" localSheetId="3">#REF!</definedName>
    <definedName name="cntPayerCountCor" localSheetId="7">#REF!</definedName>
    <definedName name="cntPayerCountCor" localSheetId="9">#REF!</definedName>
    <definedName name="cntPayerCountCor" localSheetId="23">#REF!</definedName>
    <definedName name="cntPayerCountCor" localSheetId="6">#REF!</definedName>
    <definedName name="cntPayerCountCor" localSheetId="8">#REF!</definedName>
    <definedName name="cntPayerCountCor">#REF!</definedName>
    <definedName name="cntPriceC" localSheetId="20">#REF!</definedName>
    <definedName name="cntPriceC" localSheetId="4">#REF!</definedName>
    <definedName name="cntPriceC" localSheetId="3">#REF!</definedName>
    <definedName name="cntPriceC" localSheetId="7">#REF!</definedName>
    <definedName name="cntPriceC" localSheetId="9">#REF!</definedName>
    <definedName name="cntPriceC" localSheetId="23">#REF!</definedName>
    <definedName name="cntPriceC" localSheetId="6">#REF!</definedName>
    <definedName name="cntPriceC" localSheetId="8">#REF!</definedName>
    <definedName name="cntPriceC">#REF!</definedName>
    <definedName name="cntPriceR" localSheetId="20">#REF!</definedName>
    <definedName name="cntPriceR" localSheetId="4">#REF!</definedName>
    <definedName name="cntPriceR" localSheetId="3">#REF!</definedName>
    <definedName name="cntPriceR" localSheetId="7">#REF!</definedName>
    <definedName name="cntPriceR" localSheetId="9">#REF!</definedName>
    <definedName name="cntPriceR" localSheetId="23">#REF!</definedName>
    <definedName name="cntPriceR" localSheetId="6">#REF!</definedName>
    <definedName name="cntPriceR" localSheetId="8">#REF!</definedName>
    <definedName name="cntPriceR">#REF!</definedName>
    <definedName name="cntQnt" localSheetId="20">#REF!</definedName>
    <definedName name="cntQnt" localSheetId="4">#REF!</definedName>
    <definedName name="cntQnt" localSheetId="3">#REF!</definedName>
    <definedName name="cntQnt" localSheetId="7">#REF!</definedName>
    <definedName name="cntQnt" localSheetId="9">#REF!</definedName>
    <definedName name="cntQnt" localSheetId="23">#REF!</definedName>
    <definedName name="cntQnt" localSheetId="6">#REF!</definedName>
    <definedName name="cntQnt" localSheetId="8">#REF!</definedName>
    <definedName name="cntQnt">#REF!</definedName>
    <definedName name="cntSumC" localSheetId="20">#REF!</definedName>
    <definedName name="cntSumC" localSheetId="4">#REF!</definedName>
    <definedName name="cntSumC" localSheetId="3">#REF!</definedName>
    <definedName name="cntSumC" localSheetId="7">#REF!</definedName>
    <definedName name="cntSumC" localSheetId="9">#REF!</definedName>
    <definedName name="cntSumC" localSheetId="23">#REF!</definedName>
    <definedName name="cntSumC" localSheetId="6">#REF!</definedName>
    <definedName name="cntSumC" localSheetId="8">#REF!</definedName>
    <definedName name="cntSumC">#REF!</definedName>
    <definedName name="cntSumR" localSheetId="20">#REF!</definedName>
    <definedName name="cntSumR" localSheetId="4">#REF!</definedName>
    <definedName name="cntSumR" localSheetId="3">#REF!</definedName>
    <definedName name="cntSumR" localSheetId="7">#REF!</definedName>
    <definedName name="cntSumR" localSheetId="9">#REF!</definedName>
    <definedName name="cntSumR" localSheetId="23">#REF!</definedName>
    <definedName name="cntSumR" localSheetId="6">#REF!</definedName>
    <definedName name="cntSumR" localSheetId="8">#REF!</definedName>
    <definedName name="cntSumR">#REF!</definedName>
    <definedName name="cntSuppAddr1" localSheetId="20">#REF!</definedName>
    <definedName name="cntSuppAddr1" localSheetId="4">#REF!</definedName>
    <definedName name="cntSuppAddr1" localSheetId="3">#REF!</definedName>
    <definedName name="cntSuppAddr1" localSheetId="7">#REF!</definedName>
    <definedName name="cntSuppAddr1" localSheetId="9">#REF!</definedName>
    <definedName name="cntSuppAddr1" localSheetId="23">#REF!</definedName>
    <definedName name="cntSuppAddr1" localSheetId="6">#REF!</definedName>
    <definedName name="cntSuppAddr1" localSheetId="8">#REF!</definedName>
    <definedName name="cntSuppAddr1">#REF!</definedName>
    <definedName name="cntSuppAddr2" localSheetId="20">#REF!</definedName>
    <definedName name="cntSuppAddr2" localSheetId="4">#REF!</definedName>
    <definedName name="cntSuppAddr2" localSheetId="3">#REF!</definedName>
    <definedName name="cntSuppAddr2" localSheetId="7">#REF!</definedName>
    <definedName name="cntSuppAddr2" localSheetId="9">#REF!</definedName>
    <definedName name="cntSuppAddr2" localSheetId="23">#REF!</definedName>
    <definedName name="cntSuppAddr2" localSheetId="6">#REF!</definedName>
    <definedName name="cntSuppAddr2" localSheetId="8">#REF!</definedName>
    <definedName name="cntSuppAddr2">#REF!</definedName>
    <definedName name="cntSuppBank" localSheetId="20">#REF!</definedName>
    <definedName name="cntSuppBank" localSheetId="4">#REF!</definedName>
    <definedName name="cntSuppBank" localSheetId="3">#REF!</definedName>
    <definedName name="cntSuppBank" localSheetId="7">#REF!</definedName>
    <definedName name="cntSuppBank" localSheetId="9">#REF!</definedName>
    <definedName name="cntSuppBank" localSheetId="23">#REF!</definedName>
    <definedName name="cntSuppBank" localSheetId="6">#REF!</definedName>
    <definedName name="cntSuppBank" localSheetId="8">#REF!</definedName>
    <definedName name="cntSuppBank">#REF!</definedName>
    <definedName name="cntSuppCount" localSheetId="20">#REF!</definedName>
    <definedName name="cntSuppCount" localSheetId="4">#REF!</definedName>
    <definedName name="cntSuppCount" localSheetId="3">#REF!</definedName>
    <definedName name="cntSuppCount" localSheetId="7">#REF!</definedName>
    <definedName name="cntSuppCount" localSheetId="9">#REF!</definedName>
    <definedName name="cntSuppCount" localSheetId="23">#REF!</definedName>
    <definedName name="cntSuppCount" localSheetId="6">#REF!</definedName>
    <definedName name="cntSuppCount" localSheetId="8">#REF!</definedName>
    <definedName name="cntSuppCount">#REF!</definedName>
    <definedName name="cntSuppCountCor" localSheetId="20">#REF!</definedName>
    <definedName name="cntSuppCountCor" localSheetId="4">#REF!</definedName>
    <definedName name="cntSuppCountCor" localSheetId="3">#REF!</definedName>
    <definedName name="cntSuppCountCor" localSheetId="7">#REF!</definedName>
    <definedName name="cntSuppCountCor" localSheetId="9">#REF!</definedName>
    <definedName name="cntSuppCountCor" localSheetId="23">#REF!</definedName>
    <definedName name="cntSuppCountCor" localSheetId="6">#REF!</definedName>
    <definedName name="cntSuppCountCor" localSheetId="8">#REF!</definedName>
    <definedName name="cntSuppCountCor">#REF!</definedName>
    <definedName name="cntSupplier" localSheetId="20">#REF!</definedName>
    <definedName name="cntSupplier" localSheetId="4">#REF!</definedName>
    <definedName name="cntSupplier" localSheetId="3">#REF!</definedName>
    <definedName name="cntSupplier" localSheetId="7">#REF!</definedName>
    <definedName name="cntSupplier" localSheetId="9">#REF!</definedName>
    <definedName name="cntSupplier" localSheetId="23">#REF!</definedName>
    <definedName name="cntSupplier" localSheetId="6">#REF!</definedName>
    <definedName name="cntSupplier" localSheetId="8">#REF!</definedName>
    <definedName name="cntSupplier">#REF!</definedName>
    <definedName name="cntSuppMFO1" localSheetId="20">#REF!</definedName>
    <definedName name="cntSuppMFO1" localSheetId="4">#REF!</definedName>
    <definedName name="cntSuppMFO1" localSheetId="3">#REF!</definedName>
    <definedName name="cntSuppMFO1" localSheetId="7">#REF!</definedName>
    <definedName name="cntSuppMFO1" localSheetId="9">#REF!</definedName>
    <definedName name="cntSuppMFO1" localSheetId="23">#REF!</definedName>
    <definedName name="cntSuppMFO1" localSheetId="6">#REF!</definedName>
    <definedName name="cntSuppMFO1" localSheetId="8">#REF!</definedName>
    <definedName name="cntSuppMFO1">#REF!</definedName>
    <definedName name="cntSuppMFO2" localSheetId="20">#REF!</definedName>
    <definedName name="cntSuppMFO2" localSheetId="4">#REF!</definedName>
    <definedName name="cntSuppMFO2" localSheetId="3">#REF!</definedName>
    <definedName name="cntSuppMFO2" localSheetId="7">#REF!</definedName>
    <definedName name="cntSuppMFO2" localSheetId="9">#REF!</definedName>
    <definedName name="cntSuppMFO2" localSheetId="23">#REF!</definedName>
    <definedName name="cntSuppMFO2" localSheetId="6">#REF!</definedName>
    <definedName name="cntSuppMFO2" localSheetId="8">#REF!</definedName>
    <definedName name="cntSuppMFO2">#REF!</definedName>
    <definedName name="cntSuppTlf" localSheetId="20">#REF!</definedName>
    <definedName name="cntSuppTlf" localSheetId="4">#REF!</definedName>
    <definedName name="cntSuppTlf" localSheetId="3">#REF!</definedName>
    <definedName name="cntSuppTlf" localSheetId="7">#REF!</definedName>
    <definedName name="cntSuppTlf" localSheetId="9">#REF!</definedName>
    <definedName name="cntSuppTlf" localSheetId="23">#REF!</definedName>
    <definedName name="cntSuppTlf" localSheetId="6">#REF!</definedName>
    <definedName name="cntSuppTlf" localSheetId="8">#REF!</definedName>
    <definedName name="cntSuppTlf">#REF!</definedName>
    <definedName name="cntun" localSheetId="4">#REF!</definedName>
    <definedName name="cntun" localSheetId="19">#REF!</definedName>
    <definedName name="cntun">#REF!</definedName>
    <definedName name="cntUnit" localSheetId="20">#REF!</definedName>
    <definedName name="cntUnit" localSheetId="4">#REF!</definedName>
    <definedName name="cntUnit" localSheetId="3">#REF!</definedName>
    <definedName name="cntUnit" localSheetId="7">#REF!</definedName>
    <definedName name="cntUnit" localSheetId="9">#REF!</definedName>
    <definedName name="cntUnit" localSheetId="23">#REF!</definedName>
    <definedName name="cntUnit" localSheetId="6">#REF!</definedName>
    <definedName name="cntUnit" localSheetId="8">#REF!</definedName>
    <definedName name="cntUnit">#REF!</definedName>
    <definedName name="cntYear" localSheetId="20">#REF!</definedName>
    <definedName name="cntYear" localSheetId="4">#REF!</definedName>
    <definedName name="cntYear" localSheetId="3">#REF!</definedName>
    <definedName name="cntYear" localSheetId="7">#REF!</definedName>
    <definedName name="cntYear" localSheetId="9">#REF!</definedName>
    <definedName name="cntYear" localSheetId="23">#REF!</definedName>
    <definedName name="cntYear" localSheetId="6">#REF!</definedName>
    <definedName name="cntYear" localSheetId="8">#REF!</definedName>
    <definedName name="cntYear">#REF!</definedName>
    <definedName name="dvrCustomer" localSheetId="20">#REF!</definedName>
    <definedName name="dvrCustomer" localSheetId="4">#REF!</definedName>
    <definedName name="dvrCustomer" localSheetId="3">#REF!</definedName>
    <definedName name="dvrCustomer" localSheetId="7">#REF!</definedName>
    <definedName name="dvrCustomer" localSheetId="9">#REF!</definedName>
    <definedName name="dvrCustomer" localSheetId="23">#REF!</definedName>
    <definedName name="dvrCustomer" localSheetId="6">#REF!</definedName>
    <definedName name="dvrCustomer" localSheetId="8">#REF!</definedName>
    <definedName name="dvrCustomer">#REF!</definedName>
    <definedName name="dvrDay" localSheetId="20">#REF!</definedName>
    <definedName name="dvrDay" localSheetId="4">#REF!</definedName>
    <definedName name="dvrDay" localSheetId="3">#REF!</definedName>
    <definedName name="dvrDay" localSheetId="7">#REF!</definedName>
    <definedName name="dvrDay" localSheetId="9">#REF!</definedName>
    <definedName name="dvrDay" localSheetId="23">#REF!</definedName>
    <definedName name="dvrDay" localSheetId="6">#REF!</definedName>
    <definedName name="dvrDay" localSheetId="8">#REF!</definedName>
    <definedName name="dvrDay">#REF!</definedName>
    <definedName name="dvrDocDay" localSheetId="20">#REF!</definedName>
    <definedName name="dvrDocDay" localSheetId="4">#REF!</definedName>
    <definedName name="dvrDocDay" localSheetId="3">#REF!</definedName>
    <definedName name="dvrDocDay" localSheetId="7">#REF!</definedName>
    <definedName name="dvrDocDay" localSheetId="9">#REF!</definedName>
    <definedName name="dvrDocDay" localSheetId="23">#REF!</definedName>
    <definedName name="dvrDocDay" localSheetId="6">#REF!</definedName>
    <definedName name="dvrDocDay" localSheetId="8">#REF!</definedName>
    <definedName name="dvrDocDay">#REF!</definedName>
    <definedName name="dvrDocIss" localSheetId="20">#REF!</definedName>
    <definedName name="dvrDocIss" localSheetId="4">#REF!</definedName>
    <definedName name="dvrDocIss" localSheetId="3">#REF!</definedName>
    <definedName name="dvrDocIss" localSheetId="7">#REF!</definedName>
    <definedName name="dvrDocIss" localSheetId="9">#REF!</definedName>
    <definedName name="dvrDocIss" localSheetId="23">#REF!</definedName>
    <definedName name="dvrDocIss" localSheetId="6">#REF!</definedName>
    <definedName name="dvrDocIss" localSheetId="8">#REF!</definedName>
    <definedName name="dvrDocIss">#REF!</definedName>
    <definedName name="dvrDocMonth" localSheetId="20">#REF!</definedName>
    <definedName name="dvrDocMonth" localSheetId="4">#REF!</definedName>
    <definedName name="dvrDocMonth" localSheetId="3">#REF!</definedName>
    <definedName name="dvrDocMonth" localSheetId="7">#REF!</definedName>
    <definedName name="dvrDocMonth" localSheetId="9">#REF!</definedName>
    <definedName name="dvrDocMonth" localSheetId="23">#REF!</definedName>
    <definedName name="dvrDocMonth" localSheetId="6">#REF!</definedName>
    <definedName name="dvrDocMonth" localSheetId="8">#REF!</definedName>
    <definedName name="dvrDocMonth">#REF!</definedName>
    <definedName name="dvrDocNum" localSheetId="20">#REF!</definedName>
    <definedName name="dvrDocNum" localSheetId="4">#REF!</definedName>
    <definedName name="dvrDocNum" localSheetId="3">#REF!</definedName>
    <definedName name="dvrDocNum" localSheetId="7">#REF!</definedName>
    <definedName name="dvrDocNum" localSheetId="9">#REF!</definedName>
    <definedName name="dvrDocNum" localSheetId="23">#REF!</definedName>
    <definedName name="dvrDocNum" localSheetId="6">#REF!</definedName>
    <definedName name="dvrDocNum" localSheetId="8">#REF!</definedName>
    <definedName name="dvrDocNum">#REF!</definedName>
    <definedName name="dvrDocSer" localSheetId="20">#REF!</definedName>
    <definedName name="dvrDocSer" localSheetId="4">#REF!</definedName>
    <definedName name="dvrDocSer" localSheetId="3">#REF!</definedName>
    <definedName name="dvrDocSer" localSheetId="7">#REF!</definedName>
    <definedName name="dvrDocSer" localSheetId="9">#REF!</definedName>
    <definedName name="dvrDocSer" localSheetId="23">#REF!</definedName>
    <definedName name="dvrDocSer" localSheetId="6">#REF!</definedName>
    <definedName name="dvrDocSer" localSheetId="8">#REF!</definedName>
    <definedName name="dvrDocSer">#REF!</definedName>
    <definedName name="dvrDocYear" localSheetId="20">#REF!</definedName>
    <definedName name="dvrDocYear" localSheetId="4">#REF!</definedName>
    <definedName name="dvrDocYear" localSheetId="3">#REF!</definedName>
    <definedName name="dvrDocYear" localSheetId="7">#REF!</definedName>
    <definedName name="dvrDocYear" localSheetId="9">#REF!</definedName>
    <definedName name="dvrDocYear" localSheetId="23">#REF!</definedName>
    <definedName name="dvrDocYear" localSheetId="6">#REF!</definedName>
    <definedName name="dvrDocYear" localSheetId="8">#REF!</definedName>
    <definedName name="dvrDocYear">#REF!</definedName>
    <definedName name="dvrMonth" localSheetId="20">#REF!</definedName>
    <definedName name="dvrMonth" localSheetId="4">#REF!</definedName>
    <definedName name="dvrMonth" localSheetId="3">#REF!</definedName>
    <definedName name="dvrMonth" localSheetId="7">#REF!</definedName>
    <definedName name="dvrMonth" localSheetId="9">#REF!</definedName>
    <definedName name="dvrMonth" localSheetId="23">#REF!</definedName>
    <definedName name="dvrMonth" localSheetId="6">#REF!</definedName>
    <definedName name="dvrMonth" localSheetId="8">#REF!</definedName>
    <definedName name="dvrMonth">#REF!</definedName>
    <definedName name="dvrName" localSheetId="20">#REF!</definedName>
    <definedName name="dvrName" localSheetId="4">#REF!</definedName>
    <definedName name="dvrName" localSheetId="3">#REF!</definedName>
    <definedName name="dvrName" localSheetId="7">#REF!</definedName>
    <definedName name="dvrName" localSheetId="9">#REF!</definedName>
    <definedName name="dvrName" localSheetId="23">#REF!</definedName>
    <definedName name="dvrName" localSheetId="6">#REF!</definedName>
    <definedName name="dvrName" localSheetId="8">#REF!</definedName>
    <definedName name="dvrName">#REF!</definedName>
    <definedName name="dvrNo" localSheetId="20">#REF!</definedName>
    <definedName name="dvrNo" localSheetId="4">#REF!</definedName>
    <definedName name="dvrNo" localSheetId="3">#REF!</definedName>
    <definedName name="dvrNo" localSheetId="7">#REF!</definedName>
    <definedName name="dvrNo" localSheetId="9">#REF!</definedName>
    <definedName name="dvrNo" localSheetId="23">#REF!</definedName>
    <definedName name="dvrNo" localSheetId="6">#REF!</definedName>
    <definedName name="dvrNo" localSheetId="8">#REF!</definedName>
    <definedName name="dvrNo">#REF!</definedName>
    <definedName name="dvrNumber" localSheetId="20">#REF!</definedName>
    <definedName name="dvrNumber" localSheetId="4">#REF!</definedName>
    <definedName name="dvrNumber" localSheetId="3">#REF!</definedName>
    <definedName name="dvrNumber" localSheetId="7">#REF!</definedName>
    <definedName name="dvrNumber" localSheetId="9">#REF!</definedName>
    <definedName name="dvrNumber" localSheetId="23">#REF!</definedName>
    <definedName name="dvrNumber" localSheetId="6">#REF!</definedName>
    <definedName name="dvrNumber" localSheetId="8">#REF!</definedName>
    <definedName name="dvrNumber">#REF!</definedName>
    <definedName name="dvrOrder" localSheetId="20">#REF!</definedName>
    <definedName name="dvrOrder" localSheetId="4">#REF!</definedName>
    <definedName name="dvrOrder" localSheetId="3">#REF!</definedName>
    <definedName name="dvrOrder" localSheetId="7">#REF!</definedName>
    <definedName name="dvrOrder" localSheetId="9">#REF!</definedName>
    <definedName name="dvrOrder" localSheetId="23">#REF!</definedName>
    <definedName name="dvrOrder" localSheetId="6">#REF!</definedName>
    <definedName name="dvrOrder" localSheetId="8">#REF!</definedName>
    <definedName name="dvrOrder">#REF!</definedName>
    <definedName name="dvrPayer" localSheetId="20">#REF!</definedName>
    <definedName name="dvrPayer" localSheetId="4">#REF!</definedName>
    <definedName name="dvrPayer" localSheetId="3">#REF!</definedName>
    <definedName name="dvrPayer" localSheetId="7">#REF!</definedName>
    <definedName name="dvrPayer" localSheetId="9">#REF!</definedName>
    <definedName name="dvrPayer" localSheetId="23">#REF!</definedName>
    <definedName name="dvrPayer" localSheetId="6">#REF!</definedName>
    <definedName name="dvrPayer" localSheetId="8">#REF!</definedName>
    <definedName name="dvrPayer">#REF!</definedName>
    <definedName name="dvrPayerBank1" localSheetId="20">#REF!</definedName>
    <definedName name="dvrPayerBank1" localSheetId="4">#REF!</definedName>
    <definedName name="dvrPayerBank1" localSheetId="3">#REF!</definedName>
    <definedName name="dvrPayerBank1" localSheetId="7">#REF!</definedName>
    <definedName name="dvrPayerBank1" localSheetId="9">#REF!</definedName>
    <definedName name="dvrPayerBank1" localSheetId="23">#REF!</definedName>
    <definedName name="dvrPayerBank1" localSheetId="6">#REF!</definedName>
    <definedName name="dvrPayerBank1" localSheetId="8">#REF!</definedName>
    <definedName name="dvrPayerBank1">#REF!</definedName>
    <definedName name="dvrPayerBank2" localSheetId="20">#REF!</definedName>
    <definedName name="dvrPayerBank2" localSheetId="4">#REF!</definedName>
    <definedName name="dvrPayerBank2" localSheetId="3">#REF!</definedName>
    <definedName name="dvrPayerBank2" localSheetId="7">#REF!</definedName>
    <definedName name="dvrPayerBank2" localSheetId="9">#REF!</definedName>
    <definedName name="dvrPayerBank2" localSheetId="23">#REF!</definedName>
    <definedName name="dvrPayerBank2" localSheetId="6">#REF!</definedName>
    <definedName name="dvrPayerBank2" localSheetId="8">#REF!</definedName>
    <definedName name="dvrPayerBank2">#REF!</definedName>
    <definedName name="dvrPayerCount" localSheetId="20">#REF!</definedName>
    <definedName name="dvrPayerCount" localSheetId="4">#REF!</definedName>
    <definedName name="dvrPayerCount" localSheetId="3">#REF!</definedName>
    <definedName name="dvrPayerCount" localSheetId="7">#REF!</definedName>
    <definedName name="dvrPayerCount" localSheetId="9">#REF!</definedName>
    <definedName name="dvrPayerCount" localSheetId="23">#REF!</definedName>
    <definedName name="dvrPayerCount" localSheetId="6">#REF!</definedName>
    <definedName name="dvrPayerCount" localSheetId="8">#REF!</definedName>
    <definedName name="dvrPayerCount">#REF!</definedName>
    <definedName name="dvrQnt" localSheetId="20">#REF!</definedName>
    <definedName name="dvrQnt" localSheetId="4">#REF!</definedName>
    <definedName name="dvrQnt" localSheetId="3">#REF!</definedName>
    <definedName name="dvrQnt" localSheetId="7">#REF!</definedName>
    <definedName name="dvrQnt" localSheetId="9">#REF!</definedName>
    <definedName name="dvrQnt" localSheetId="23">#REF!</definedName>
    <definedName name="dvrQnt" localSheetId="6">#REF!</definedName>
    <definedName name="dvrQnt" localSheetId="8">#REF!</definedName>
    <definedName name="dvrQnt">#REF!</definedName>
    <definedName name="dvrReceiver" localSheetId="20">#REF!</definedName>
    <definedName name="dvrReceiver" localSheetId="4">#REF!</definedName>
    <definedName name="dvrReceiver" localSheetId="3">#REF!</definedName>
    <definedName name="dvrReceiver" localSheetId="7">#REF!</definedName>
    <definedName name="dvrReceiver" localSheetId="9">#REF!</definedName>
    <definedName name="dvrReceiver" localSheetId="23">#REF!</definedName>
    <definedName name="dvrReceiver" localSheetId="6">#REF!</definedName>
    <definedName name="dvrReceiver" localSheetId="8">#REF!</definedName>
    <definedName name="dvrReceiver">#REF!</definedName>
    <definedName name="dvrSupplier" localSheetId="20">#REF!</definedName>
    <definedName name="dvrSupplier" localSheetId="4">#REF!</definedName>
    <definedName name="dvrSupplier" localSheetId="3">#REF!</definedName>
    <definedName name="dvrSupplier" localSheetId="7">#REF!</definedName>
    <definedName name="dvrSupplier" localSheetId="9">#REF!</definedName>
    <definedName name="dvrSupplier" localSheetId="23">#REF!</definedName>
    <definedName name="dvrSupplier" localSheetId="6">#REF!</definedName>
    <definedName name="dvrSupplier" localSheetId="8">#REF!</definedName>
    <definedName name="dvrSupplier">#REF!</definedName>
    <definedName name="dvrUnit" localSheetId="20">#REF!</definedName>
    <definedName name="dvrUnit" localSheetId="4">#REF!</definedName>
    <definedName name="dvrUnit" localSheetId="3">#REF!</definedName>
    <definedName name="dvrUnit" localSheetId="7">#REF!</definedName>
    <definedName name="dvrUnit" localSheetId="9">#REF!</definedName>
    <definedName name="dvrUnit" localSheetId="23">#REF!</definedName>
    <definedName name="dvrUnit" localSheetId="6">#REF!</definedName>
    <definedName name="dvrUnit" localSheetId="8">#REF!</definedName>
    <definedName name="dvrUnit">#REF!</definedName>
    <definedName name="dvrValidDay" localSheetId="20">#REF!</definedName>
    <definedName name="dvrValidDay" localSheetId="4">#REF!</definedName>
    <definedName name="dvrValidDay" localSheetId="3">#REF!</definedName>
    <definedName name="dvrValidDay" localSheetId="7">#REF!</definedName>
    <definedName name="dvrValidDay" localSheetId="9">#REF!</definedName>
    <definedName name="dvrValidDay" localSheetId="23">#REF!</definedName>
    <definedName name="dvrValidDay" localSheetId="6">#REF!</definedName>
    <definedName name="dvrValidDay" localSheetId="8">#REF!</definedName>
    <definedName name="dvrValidDay">#REF!</definedName>
    <definedName name="dvrValidMonth" localSheetId="20">#REF!</definedName>
    <definedName name="dvrValidMonth" localSheetId="4">#REF!</definedName>
    <definedName name="dvrValidMonth" localSheetId="3">#REF!</definedName>
    <definedName name="dvrValidMonth" localSheetId="7">#REF!</definedName>
    <definedName name="dvrValidMonth" localSheetId="9">#REF!</definedName>
    <definedName name="dvrValidMonth" localSheetId="23">#REF!</definedName>
    <definedName name="dvrValidMonth" localSheetId="6">#REF!</definedName>
    <definedName name="dvrValidMonth" localSheetId="8">#REF!</definedName>
    <definedName name="dvrValidMonth">#REF!</definedName>
    <definedName name="dvrValidYear" localSheetId="20">#REF!</definedName>
    <definedName name="dvrValidYear" localSheetId="4">#REF!</definedName>
    <definedName name="dvrValidYear" localSheetId="3">#REF!</definedName>
    <definedName name="dvrValidYear" localSheetId="7">#REF!</definedName>
    <definedName name="dvrValidYear" localSheetId="9">#REF!</definedName>
    <definedName name="dvrValidYear" localSheetId="23">#REF!</definedName>
    <definedName name="dvrValidYear" localSheetId="6">#REF!</definedName>
    <definedName name="dvrValidYear" localSheetId="8">#REF!</definedName>
    <definedName name="dvrValidYear">#REF!</definedName>
    <definedName name="dvrYear" localSheetId="20">#REF!</definedName>
    <definedName name="dvrYear" localSheetId="4">#REF!</definedName>
    <definedName name="dvrYear" localSheetId="3">#REF!</definedName>
    <definedName name="dvrYear" localSheetId="7">#REF!</definedName>
    <definedName name="dvrYear" localSheetId="9">#REF!</definedName>
    <definedName name="dvrYear" localSheetId="23">#REF!</definedName>
    <definedName name="dvrYear" localSheetId="6">#REF!</definedName>
    <definedName name="dvrYear" localSheetId="8">#REF!</definedName>
    <definedName name="dvrYear">#REF!</definedName>
    <definedName name="elkAddr1" localSheetId="20">#REF!</definedName>
    <definedName name="elkAddr1" localSheetId="4">#REF!</definedName>
    <definedName name="elkAddr1" localSheetId="3">#REF!</definedName>
    <definedName name="elkAddr1" localSheetId="7">#REF!</definedName>
    <definedName name="elkAddr1" localSheetId="9">#REF!</definedName>
    <definedName name="elkAddr1" localSheetId="23">#REF!</definedName>
    <definedName name="elkAddr1" localSheetId="6">#REF!</definedName>
    <definedName name="elkAddr1" localSheetId="8">#REF!</definedName>
    <definedName name="elkAddr1">#REF!</definedName>
    <definedName name="elkAddr2" localSheetId="20">#REF!</definedName>
    <definedName name="elkAddr2" localSheetId="4">#REF!</definedName>
    <definedName name="elkAddr2" localSheetId="3">#REF!</definedName>
    <definedName name="elkAddr2" localSheetId="7">#REF!</definedName>
    <definedName name="elkAddr2" localSheetId="9">#REF!</definedName>
    <definedName name="elkAddr2" localSheetId="23">#REF!</definedName>
    <definedName name="elkAddr2" localSheetId="6">#REF!</definedName>
    <definedName name="elkAddr2" localSheetId="8">#REF!</definedName>
    <definedName name="elkAddr2">#REF!</definedName>
    <definedName name="elkCount" localSheetId="20">#REF!</definedName>
    <definedName name="elkCount" localSheetId="4">#REF!</definedName>
    <definedName name="elkCount" localSheetId="3">#REF!</definedName>
    <definedName name="elkCount" localSheetId="7">#REF!</definedName>
    <definedName name="elkCount" localSheetId="9">#REF!</definedName>
    <definedName name="elkCount" localSheetId="23">#REF!</definedName>
    <definedName name="elkCount" localSheetId="6">#REF!</definedName>
    <definedName name="elkCount" localSheetId="8">#REF!</definedName>
    <definedName name="elkCount">#REF!</definedName>
    <definedName name="elkCountFrom" localSheetId="20">#REF!</definedName>
    <definedName name="elkCountFrom" localSheetId="4">#REF!</definedName>
    <definedName name="elkCountFrom" localSheetId="3">#REF!</definedName>
    <definedName name="elkCountFrom" localSheetId="7">#REF!</definedName>
    <definedName name="elkCountFrom" localSheetId="9">#REF!</definedName>
    <definedName name="elkCountFrom" localSheetId="23">#REF!</definedName>
    <definedName name="elkCountFrom" localSheetId="6">#REF!</definedName>
    <definedName name="elkCountFrom" localSheetId="8">#REF!</definedName>
    <definedName name="elkCountFrom">#REF!</definedName>
    <definedName name="elkCountTo" localSheetId="20">#REF!</definedName>
    <definedName name="elkCountTo" localSheetId="4">#REF!</definedName>
    <definedName name="elkCountTo" localSheetId="3">#REF!</definedName>
    <definedName name="elkCountTo" localSheetId="7">#REF!</definedName>
    <definedName name="elkCountTo" localSheetId="9">#REF!</definedName>
    <definedName name="elkCountTo" localSheetId="23">#REF!</definedName>
    <definedName name="elkCountTo" localSheetId="6">#REF!</definedName>
    <definedName name="elkCountTo" localSheetId="8">#REF!</definedName>
    <definedName name="elkCountTo">#REF!</definedName>
    <definedName name="elkDateFrom" localSheetId="20">#REF!</definedName>
    <definedName name="elkDateFrom" localSheetId="4">#REF!</definedName>
    <definedName name="elkDateFrom" localSheetId="3">#REF!</definedName>
    <definedName name="elkDateFrom" localSheetId="7">#REF!</definedName>
    <definedName name="elkDateFrom" localSheetId="9">#REF!</definedName>
    <definedName name="elkDateFrom" localSheetId="23">#REF!</definedName>
    <definedName name="elkDateFrom" localSheetId="6">#REF!</definedName>
    <definedName name="elkDateFrom" localSheetId="8">#REF!</definedName>
    <definedName name="elkDateFrom">#REF!</definedName>
    <definedName name="elkDateTo" localSheetId="20">#REF!</definedName>
    <definedName name="elkDateTo" localSheetId="4">#REF!</definedName>
    <definedName name="elkDateTo" localSheetId="3">#REF!</definedName>
    <definedName name="elkDateTo" localSheetId="7">#REF!</definedName>
    <definedName name="elkDateTo" localSheetId="9">#REF!</definedName>
    <definedName name="elkDateTo" localSheetId="23">#REF!</definedName>
    <definedName name="elkDateTo" localSheetId="6">#REF!</definedName>
    <definedName name="elkDateTo" localSheetId="8">#REF!</definedName>
    <definedName name="elkDateTo">#REF!</definedName>
    <definedName name="elkDiscount" localSheetId="20">#REF!</definedName>
    <definedName name="elkDiscount" localSheetId="4">#REF!</definedName>
    <definedName name="elkDiscount" localSheetId="3">#REF!</definedName>
    <definedName name="elkDiscount" localSheetId="7">#REF!</definedName>
    <definedName name="elkDiscount" localSheetId="9">#REF!</definedName>
    <definedName name="elkDiscount" localSheetId="23">#REF!</definedName>
    <definedName name="elkDiscount" localSheetId="6">#REF!</definedName>
    <definedName name="elkDiscount" localSheetId="8">#REF!</definedName>
    <definedName name="elkDiscount">#REF!</definedName>
    <definedName name="elkKAddr1" localSheetId="20">#REF!</definedName>
    <definedName name="elkKAddr1" localSheetId="4">#REF!</definedName>
    <definedName name="elkKAddr1" localSheetId="3">#REF!</definedName>
    <definedName name="elkKAddr1" localSheetId="7">#REF!</definedName>
    <definedName name="elkKAddr1" localSheetId="9">#REF!</definedName>
    <definedName name="elkKAddr1" localSheetId="23">#REF!</definedName>
    <definedName name="elkKAddr1" localSheetId="6">#REF!</definedName>
    <definedName name="elkKAddr1" localSheetId="8">#REF!</definedName>
    <definedName name="elkKAddr1">#REF!</definedName>
    <definedName name="elkKAddr2" localSheetId="20">#REF!</definedName>
    <definedName name="elkKAddr2" localSheetId="4">#REF!</definedName>
    <definedName name="elkKAddr2" localSheetId="3">#REF!</definedName>
    <definedName name="elkKAddr2" localSheetId="7">#REF!</definedName>
    <definedName name="elkKAddr2" localSheetId="9">#REF!</definedName>
    <definedName name="elkKAddr2" localSheetId="23">#REF!</definedName>
    <definedName name="elkKAddr2" localSheetId="6">#REF!</definedName>
    <definedName name="elkKAddr2" localSheetId="8">#REF!</definedName>
    <definedName name="elkKAddr2">#REF!</definedName>
    <definedName name="elkKCount" localSheetId="20">#REF!</definedName>
    <definedName name="elkKCount" localSheetId="4">#REF!</definedName>
    <definedName name="elkKCount" localSheetId="3">#REF!</definedName>
    <definedName name="elkKCount" localSheetId="7">#REF!</definedName>
    <definedName name="elkKCount" localSheetId="9">#REF!</definedName>
    <definedName name="elkKCount" localSheetId="23">#REF!</definedName>
    <definedName name="elkKCount" localSheetId="6">#REF!</definedName>
    <definedName name="elkKCount" localSheetId="8">#REF!</definedName>
    <definedName name="elkKCount">#REF!</definedName>
    <definedName name="elkKCountFrom" localSheetId="20">#REF!</definedName>
    <definedName name="elkKCountFrom" localSheetId="4">#REF!</definedName>
    <definedName name="elkKCountFrom" localSheetId="3">#REF!</definedName>
    <definedName name="elkKCountFrom" localSheetId="7">#REF!</definedName>
    <definedName name="elkKCountFrom" localSheetId="9">#REF!</definedName>
    <definedName name="elkKCountFrom" localSheetId="23">#REF!</definedName>
    <definedName name="elkKCountFrom" localSheetId="6">#REF!</definedName>
    <definedName name="elkKCountFrom" localSheetId="8">#REF!</definedName>
    <definedName name="elkKCountFrom">#REF!</definedName>
    <definedName name="elkKCountTo" localSheetId="20">#REF!</definedName>
    <definedName name="elkKCountTo" localSheetId="4">#REF!</definedName>
    <definedName name="elkKCountTo" localSheetId="3">#REF!</definedName>
    <definedName name="elkKCountTo" localSheetId="7">#REF!</definedName>
    <definedName name="elkKCountTo" localSheetId="9">#REF!</definedName>
    <definedName name="elkKCountTo" localSheetId="23">#REF!</definedName>
    <definedName name="elkKCountTo" localSheetId="6">#REF!</definedName>
    <definedName name="elkKCountTo" localSheetId="8">#REF!</definedName>
    <definedName name="elkKCountTo">#REF!</definedName>
    <definedName name="elkKDateFrom" localSheetId="20">#REF!</definedName>
    <definedName name="elkKDateFrom" localSheetId="4">#REF!</definedName>
    <definedName name="elkKDateFrom" localSheetId="3">#REF!</definedName>
    <definedName name="elkKDateFrom" localSheetId="7">#REF!</definedName>
    <definedName name="elkKDateFrom" localSheetId="9">#REF!</definedName>
    <definedName name="elkKDateFrom" localSheetId="23">#REF!</definedName>
    <definedName name="elkKDateFrom" localSheetId="6">#REF!</definedName>
    <definedName name="elkKDateFrom" localSheetId="8">#REF!</definedName>
    <definedName name="elkKDateFrom">#REF!</definedName>
    <definedName name="elkKDateTo" localSheetId="20">#REF!</definedName>
    <definedName name="elkKDateTo" localSheetId="4">#REF!</definedName>
    <definedName name="elkKDateTo" localSheetId="3">#REF!</definedName>
    <definedName name="elkKDateTo" localSheetId="7">#REF!</definedName>
    <definedName name="elkKDateTo" localSheetId="9">#REF!</definedName>
    <definedName name="elkKDateTo" localSheetId="23">#REF!</definedName>
    <definedName name="elkKDateTo" localSheetId="6">#REF!</definedName>
    <definedName name="elkKDateTo" localSheetId="8">#REF!</definedName>
    <definedName name="elkKDateTo">#REF!</definedName>
    <definedName name="elkKDiscount" localSheetId="20">#REF!</definedName>
    <definedName name="elkKDiscount" localSheetId="4">#REF!</definedName>
    <definedName name="elkKDiscount" localSheetId="3">#REF!</definedName>
    <definedName name="elkKDiscount" localSheetId="7">#REF!</definedName>
    <definedName name="elkKDiscount" localSheetId="9">#REF!</definedName>
    <definedName name="elkKDiscount" localSheetId="23">#REF!</definedName>
    <definedName name="elkKDiscount" localSheetId="6">#REF!</definedName>
    <definedName name="elkKDiscount" localSheetId="8">#REF!</definedName>
    <definedName name="elkKDiscount">#REF!</definedName>
    <definedName name="elkKNumber" localSheetId="20">#REF!</definedName>
    <definedName name="elkKNumber" localSheetId="4">#REF!</definedName>
    <definedName name="elkKNumber" localSheetId="3">#REF!</definedName>
    <definedName name="elkKNumber" localSheetId="7">#REF!</definedName>
    <definedName name="elkKNumber" localSheetId="9">#REF!</definedName>
    <definedName name="elkKNumber" localSheetId="23">#REF!</definedName>
    <definedName name="elkKNumber" localSheetId="6">#REF!</definedName>
    <definedName name="elkKNumber" localSheetId="8">#REF!</definedName>
    <definedName name="elkKNumber">#REF!</definedName>
    <definedName name="elkKSumC" localSheetId="20">#REF!</definedName>
    <definedName name="elkKSumC" localSheetId="4">#REF!</definedName>
    <definedName name="elkKSumC" localSheetId="3">#REF!</definedName>
    <definedName name="elkKSumC" localSheetId="7">#REF!</definedName>
    <definedName name="elkKSumC" localSheetId="9">#REF!</definedName>
    <definedName name="elkKSumC" localSheetId="23">#REF!</definedName>
    <definedName name="elkKSumC" localSheetId="6">#REF!</definedName>
    <definedName name="elkKSumC" localSheetId="8">#REF!</definedName>
    <definedName name="elkKSumC">#REF!</definedName>
    <definedName name="elkKSumR" localSheetId="20">#REF!</definedName>
    <definedName name="elkKSumR" localSheetId="4">#REF!</definedName>
    <definedName name="elkKSumR" localSheetId="3">#REF!</definedName>
    <definedName name="elkKSumR" localSheetId="7">#REF!</definedName>
    <definedName name="elkKSumR" localSheetId="9">#REF!</definedName>
    <definedName name="elkKSumR" localSheetId="23">#REF!</definedName>
    <definedName name="elkKSumR" localSheetId="6">#REF!</definedName>
    <definedName name="elkKSumR" localSheetId="8">#REF!</definedName>
    <definedName name="elkKSumR">#REF!</definedName>
    <definedName name="elkKTarif" localSheetId="20">#REF!</definedName>
    <definedName name="elkKTarif" localSheetId="4">#REF!</definedName>
    <definedName name="elkKTarif" localSheetId="3">#REF!</definedName>
    <definedName name="elkKTarif" localSheetId="7">#REF!</definedName>
    <definedName name="elkKTarif" localSheetId="9">#REF!</definedName>
    <definedName name="elkKTarif" localSheetId="23">#REF!</definedName>
    <definedName name="elkKTarif" localSheetId="6">#REF!</definedName>
    <definedName name="elkKTarif" localSheetId="8">#REF!</definedName>
    <definedName name="elkKTarif">#REF!</definedName>
    <definedName name="elkNumber" localSheetId="20">#REF!</definedName>
    <definedName name="elkNumber" localSheetId="4">#REF!</definedName>
    <definedName name="elkNumber" localSheetId="3">#REF!</definedName>
    <definedName name="elkNumber" localSheetId="7">#REF!</definedName>
    <definedName name="elkNumber" localSheetId="9">#REF!</definedName>
    <definedName name="elkNumber" localSheetId="23">#REF!</definedName>
    <definedName name="elkNumber" localSheetId="6">#REF!</definedName>
    <definedName name="elkNumber" localSheetId="8">#REF!</definedName>
    <definedName name="elkNumber">#REF!</definedName>
    <definedName name="elkSumC" localSheetId="20">#REF!</definedName>
    <definedName name="elkSumC" localSheetId="4">#REF!</definedName>
    <definedName name="elkSumC" localSheetId="3">#REF!</definedName>
    <definedName name="elkSumC" localSheetId="7">#REF!</definedName>
    <definedName name="elkSumC" localSheetId="9">#REF!</definedName>
    <definedName name="elkSumC" localSheetId="23">#REF!</definedName>
    <definedName name="elkSumC" localSheetId="6">#REF!</definedName>
    <definedName name="elkSumC" localSheetId="8">#REF!</definedName>
    <definedName name="elkSumC">#REF!</definedName>
    <definedName name="elkSumR" localSheetId="20">#REF!</definedName>
    <definedName name="elkSumR" localSheetId="4">#REF!</definedName>
    <definedName name="elkSumR" localSheetId="3">#REF!</definedName>
    <definedName name="elkSumR" localSheetId="7">#REF!</definedName>
    <definedName name="elkSumR" localSheetId="9">#REF!</definedName>
    <definedName name="elkSumR" localSheetId="23">#REF!</definedName>
    <definedName name="elkSumR" localSheetId="6">#REF!</definedName>
    <definedName name="elkSumR" localSheetId="8">#REF!</definedName>
    <definedName name="elkSumR">#REF!</definedName>
    <definedName name="elkTarif" localSheetId="20">#REF!</definedName>
    <definedName name="elkTarif" localSheetId="4">#REF!</definedName>
    <definedName name="elkTarif" localSheetId="3">#REF!</definedName>
    <definedName name="elkTarif" localSheetId="7">#REF!</definedName>
    <definedName name="elkTarif" localSheetId="9">#REF!</definedName>
    <definedName name="elkTarif" localSheetId="23">#REF!</definedName>
    <definedName name="elkTarif" localSheetId="6">#REF!</definedName>
    <definedName name="elkTarif" localSheetId="8">#REF!</definedName>
    <definedName name="elkTarif">#REF!</definedName>
    <definedName name="excel_1" localSheetId="20">#REF!</definedName>
    <definedName name="excel_1" localSheetId="3">#REF!</definedName>
    <definedName name="excel_1" localSheetId="7">#REF!</definedName>
    <definedName name="excel_1" localSheetId="9">#REF!</definedName>
    <definedName name="excel_1" localSheetId="19">#REF!</definedName>
    <definedName name="excel_1" localSheetId="23">#REF!</definedName>
    <definedName name="excel_1" localSheetId="8">#REF!</definedName>
    <definedName name="excel_1">#REF!</definedName>
    <definedName name="Excel_BuiltIn_Print_Area">#N/A</definedName>
    <definedName name="Excel_BuiltIn_Print_Area_1" localSheetId="20">#REF!</definedName>
    <definedName name="Excel_BuiltIn_Print_Area_1" localSheetId="3">#REF!</definedName>
    <definedName name="Excel_BuiltIn_Print_Area_1" localSheetId="7">#REF!</definedName>
    <definedName name="Excel_BuiltIn_Print_Area_1" localSheetId="9">#REF!</definedName>
    <definedName name="Excel_BuiltIn_Print_Area_1" localSheetId="19">#REF!</definedName>
    <definedName name="Excel_BuiltIn_Print_Area_1" localSheetId="23">#REF!</definedName>
    <definedName name="Excel_BuiltIn_Print_Area_1" localSheetId="8">#REF!</definedName>
    <definedName name="Excel_BuiltIn_Print_Area_1">#REF!</definedName>
    <definedName name="Excel_BuiltIn_Print_Area_1_1_1" localSheetId="20">#REF!</definedName>
    <definedName name="Excel_BuiltIn_Print_Area_1_1_1" localSheetId="4">#REF!</definedName>
    <definedName name="Excel_BuiltIn_Print_Area_1_1_1" localSheetId="3">#REF!</definedName>
    <definedName name="Excel_BuiltIn_Print_Area_1_1_1" localSheetId="7">#REF!</definedName>
    <definedName name="Excel_BuiltIn_Print_Area_1_1_1" localSheetId="9">#REF!</definedName>
    <definedName name="Excel_BuiltIn_Print_Area_1_1_1" localSheetId="15">#REF!</definedName>
    <definedName name="Excel_BuiltIn_Print_Area_1_1_1" localSheetId="23">#REF!</definedName>
    <definedName name="Excel_BuiltIn_Print_Area_1_1_1" localSheetId="8">#REF!</definedName>
    <definedName name="Excel_BuiltIn_Print_Area_1_1_1">#REF!</definedName>
    <definedName name="Excel_BuiltIn_Print_Area_10" localSheetId="20">#REF!</definedName>
    <definedName name="Excel_BuiltIn_Print_Area_10" localSheetId="3">#REF!</definedName>
    <definedName name="Excel_BuiltIn_Print_Area_10" localSheetId="7">#REF!</definedName>
    <definedName name="Excel_BuiltIn_Print_Area_10" localSheetId="9">#REF!</definedName>
    <definedName name="Excel_BuiltIn_Print_Area_10" localSheetId="19">#REF!</definedName>
    <definedName name="Excel_BuiltIn_Print_Area_10" localSheetId="23">#REF!</definedName>
    <definedName name="Excel_BuiltIn_Print_Area_10" localSheetId="8">#REF!</definedName>
    <definedName name="Excel_BuiltIn_Print_Area_10">#REF!</definedName>
    <definedName name="Excel_BuiltIn_Print_Area_10_1_1">"$#ССЫЛ!.$A$1:$O$37"</definedName>
    <definedName name="Excel_BuiltIn_Print_Area_11" localSheetId="20">#REF!</definedName>
    <definedName name="Excel_BuiltIn_Print_Area_11" localSheetId="3">#REF!</definedName>
    <definedName name="Excel_BuiltIn_Print_Area_11" localSheetId="7">#REF!</definedName>
    <definedName name="Excel_BuiltIn_Print_Area_11" localSheetId="9">#REF!</definedName>
    <definedName name="Excel_BuiltIn_Print_Area_11" localSheetId="19">#REF!</definedName>
    <definedName name="Excel_BuiltIn_Print_Area_11" localSheetId="23">#REF!</definedName>
    <definedName name="Excel_BuiltIn_Print_Area_11" localSheetId="8">#REF!</definedName>
    <definedName name="Excel_BuiltIn_Print_Area_11">#REF!</definedName>
    <definedName name="Excel_BuiltIn_Print_Area_11_1" localSheetId="20">#REF!</definedName>
    <definedName name="Excel_BuiltIn_Print_Area_11_1" localSheetId="3">#REF!</definedName>
    <definedName name="Excel_BuiltIn_Print_Area_11_1" localSheetId="7">#REF!</definedName>
    <definedName name="Excel_BuiltIn_Print_Area_11_1" localSheetId="9">#REF!</definedName>
    <definedName name="Excel_BuiltIn_Print_Area_11_1" localSheetId="19">#REF!</definedName>
    <definedName name="Excel_BuiltIn_Print_Area_11_1" localSheetId="23">#REF!</definedName>
    <definedName name="Excel_BuiltIn_Print_Area_11_1" localSheetId="8">#REF!</definedName>
    <definedName name="Excel_BuiltIn_Print_Area_11_1">#REF!</definedName>
    <definedName name="Excel_BuiltIn_Print_Area_11_1_1" localSheetId="20">#REF!</definedName>
    <definedName name="Excel_BuiltIn_Print_Area_11_1_1" localSheetId="3">#REF!</definedName>
    <definedName name="Excel_BuiltIn_Print_Area_11_1_1" localSheetId="7">#REF!</definedName>
    <definedName name="Excel_BuiltIn_Print_Area_11_1_1" localSheetId="9">#REF!</definedName>
    <definedName name="Excel_BuiltIn_Print_Area_11_1_1" localSheetId="19">#REF!</definedName>
    <definedName name="Excel_BuiltIn_Print_Area_11_1_1" localSheetId="23">#REF!</definedName>
    <definedName name="Excel_BuiltIn_Print_Area_11_1_1" localSheetId="8">#REF!</definedName>
    <definedName name="Excel_BuiltIn_Print_Area_11_1_1">#REF!</definedName>
    <definedName name="Excel_BuiltIn_Print_Area_12" localSheetId="20">#REF!</definedName>
    <definedName name="Excel_BuiltIn_Print_Area_12" localSheetId="3">#REF!</definedName>
    <definedName name="Excel_BuiltIn_Print_Area_12" localSheetId="7">#REF!</definedName>
    <definedName name="Excel_BuiltIn_Print_Area_12" localSheetId="9">#REF!</definedName>
    <definedName name="Excel_BuiltIn_Print_Area_12" localSheetId="19">#REF!</definedName>
    <definedName name="Excel_BuiltIn_Print_Area_12" localSheetId="23">#REF!</definedName>
    <definedName name="Excel_BuiltIn_Print_Area_12" localSheetId="8">#REF!</definedName>
    <definedName name="Excel_BuiltIn_Print_Area_12">#REF!</definedName>
    <definedName name="Excel_BuiltIn_Print_Area_12_1" localSheetId="20">#REF!</definedName>
    <definedName name="Excel_BuiltIn_Print_Area_12_1" localSheetId="3">#REF!</definedName>
    <definedName name="Excel_BuiltIn_Print_Area_12_1" localSheetId="7">#REF!</definedName>
    <definedName name="Excel_BuiltIn_Print_Area_12_1" localSheetId="9">#REF!</definedName>
    <definedName name="Excel_BuiltIn_Print_Area_12_1" localSheetId="19">#REF!</definedName>
    <definedName name="Excel_BuiltIn_Print_Area_12_1" localSheetId="23">#REF!</definedName>
    <definedName name="Excel_BuiltIn_Print_Area_12_1" localSheetId="8">#REF!</definedName>
    <definedName name="Excel_BuiltIn_Print_Area_12_1">#REF!</definedName>
    <definedName name="Excel_BuiltIn_Print_Area_12_1_1" localSheetId="20">#REF!</definedName>
    <definedName name="Excel_BuiltIn_Print_Area_12_1_1" localSheetId="3">#REF!</definedName>
    <definedName name="Excel_BuiltIn_Print_Area_12_1_1" localSheetId="7">#REF!</definedName>
    <definedName name="Excel_BuiltIn_Print_Area_12_1_1" localSheetId="9">#REF!</definedName>
    <definedName name="Excel_BuiltIn_Print_Area_12_1_1" localSheetId="19">#REF!</definedName>
    <definedName name="Excel_BuiltIn_Print_Area_12_1_1" localSheetId="23">#REF!</definedName>
    <definedName name="Excel_BuiltIn_Print_Area_12_1_1" localSheetId="8">#REF!</definedName>
    <definedName name="Excel_BuiltIn_Print_Area_12_1_1">#REF!</definedName>
    <definedName name="Excel_BuiltIn_Print_Area_2" localSheetId="20">#REF!</definedName>
    <definedName name="Excel_BuiltIn_Print_Area_2" localSheetId="4">#REF!</definedName>
    <definedName name="Excel_BuiltIn_Print_Area_2" localSheetId="3">#REF!</definedName>
    <definedName name="Excel_BuiltIn_Print_Area_2" localSheetId="7">#REF!</definedName>
    <definedName name="Excel_BuiltIn_Print_Area_2" localSheetId="9">#REF!</definedName>
    <definedName name="Excel_BuiltIn_Print_Area_2" localSheetId="23">#REF!</definedName>
    <definedName name="Excel_BuiltIn_Print_Area_2" localSheetId="8">#REF!</definedName>
    <definedName name="Excel_BuiltIn_Print_Area_2">#REF!</definedName>
    <definedName name="Excel_BuiltIn_Print_Area_2_1" localSheetId="20">#REF!</definedName>
    <definedName name="Excel_BuiltIn_Print_Area_2_1" localSheetId="4">#REF!</definedName>
    <definedName name="Excel_BuiltIn_Print_Area_2_1" localSheetId="3">#REF!</definedName>
    <definedName name="Excel_BuiltIn_Print_Area_2_1" localSheetId="7">#REF!</definedName>
    <definedName name="Excel_BuiltIn_Print_Area_2_1" localSheetId="9">#REF!</definedName>
    <definedName name="Excel_BuiltIn_Print_Area_2_1" localSheetId="15">#REF!</definedName>
    <definedName name="Excel_BuiltIn_Print_Area_2_1" localSheetId="23">#REF!</definedName>
    <definedName name="Excel_BuiltIn_Print_Area_2_1" localSheetId="8">#REF!</definedName>
    <definedName name="Excel_BuiltIn_Print_Area_2_1">#REF!</definedName>
    <definedName name="Excel_BuiltIn_Print_Area_3" localSheetId="20">#REF!</definedName>
    <definedName name="Excel_BuiltIn_Print_Area_3" localSheetId="4">#REF!</definedName>
    <definedName name="Excel_BuiltIn_Print_Area_3" localSheetId="3">#REF!</definedName>
    <definedName name="Excel_BuiltIn_Print_Area_3" localSheetId="7">#REF!</definedName>
    <definedName name="Excel_BuiltIn_Print_Area_3" localSheetId="9">#REF!</definedName>
    <definedName name="Excel_BuiltIn_Print_Area_3" localSheetId="23">#REF!</definedName>
    <definedName name="Excel_BuiltIn_Print_Area_3" localSheetId="8">#REF!</definedName>
    <definedName name="Excel_BuiltIn_Print_Area_3">#REF!</definedName>
    <definedName name="Excel_BuiltIn_Print_Area_3_1" localSheetId="20">#REF!</definedName>
    <definedName name="Excel_BuiltIn_Print_Area_3_1" localSheetId="3">#REF!</definedName>
    <definedName name="Excel_BuiltIn_Print_Area_3_1" localSheetId="7">#REF!</definedName>
    <definedName name="Excel_BuiltIn_Print_Area_3_1" localSheetId="9">#REF!</definedName>
    <definedName name="Excel_BuiltIn_Print_Area_3_1" localSheetId="19">#REF!</definedName>
    <definedName name="Excel_BuiltIn_Print_Area_3_1" localSheetId="23">#REF!</definedName>
    <definedName name="Excel_BuiltIn_Print_Area_3_1" localSheetId="8">#REF!</definedName>
    <definedName name="Excel_BuiltIn_Print_Area_3_1">#REF!</definedName>
    <definedName name="Excel_BuiltIn_Print_Area_4" localSheetId="20">#REF!</definedName>
    <definedName name="Excel_BuiltIn_Print_Area_4" localSheetId="3">#REF!</definedName>
    <definedName name="Excel_BuiltIn_Print_Area_4" localSheetId="7">#REF!</definedName>
    <definedName name="Excel_BuiltIn_Print_Area_4" localSheetId="9">#REF!</definedName>
    <definedName name="Excel_BuiltIn_Print_Area_4" localSheetId="19">#REF!</definedName>
    <definedName name="Excel_BuiltIn_Print_Area_4" localSheetId="23">#REF!</definedName>
    <definedName name="Excel_BuiltIn_Print_Area_4" localSheetId="8">#REF!</definedName>
    <definedName name="Excel_BuiltIn_Print_Area_4">#REF!</definedName>
    <definedName name="Excel_BuiltIn_Print_Area_5" localSheetId="20">#REF!</definedName>
    <definedName name="Excel_BuiltIn_Print_Area_5" localSheetId="3">#REF!</definedName>
    <definedName name="Excel_BuiltIn_Print_Area_5" localSheetId="7">#REF!</definedName>
    <definedName name="Excel_BuiltIn_Print_Area_5" localSheetId="9">#REF!</definedName>
    <definedName name="Excel_BuiltIn_Print_Area_5" localSheetId="19">#REF!</definedName>
    <definedName name="Excel_BuiltIn_Print_Area_5" localSheetId="23">#REF!</definedName>
    <definedName name="Excel_BuiltIn_Print_Area_5" localSheetId="8">#REF!</definedName>
    <definedName name="Excel_BuiltIn_Print_Area_5">#REF!</definedName>
    <definedName name="Excel_BuiltIn_Print_Area_5_1">"$#ССЫЛ!.$A$1:$AR$54"</definedName>
    <definedName name="Excel_BuiltIn_Print_Area_5_1_1" localSheetId="20">#REF!</definedName>
    <definedName name="Excel_BuiltIn_Print_Area_5_1_1" localSheetId="3">#REF!</definedName>
    <definedName name="Excel_BuiltIn_Print_Area_5_1_1" localSheetId="7">#REF!</definedName>
    <definedName name="Excel_BuiltIn_Print_Area_5_1_1" localSheetId="9">#REF!</definedName>
    <definedName name="Excel_BuiltIn_Print_Area_5_1_1" localSheetId="19">#REF!</definedName>
    <definedName name="Excel_BuiltIn_Print_Area_5_1_1" localSheetId="23">#REF!</definedName>
    <definedName name="Excel_BuiltIn_Print_Area_5_1_1" localSheetId="8">#REF!</definedName>
    <definedName name="Excel_BuiltIn_Print_Area_5_1_1">#REF!</definedName>
    <definedName name="Excel_BuiltIn_Print_Area_6" localSheetId="20">#REF!</definedName>
    <definedName name="Excel_BuiltIn_Print_Area_6" localSheetId="3">#REF!</definedName>
    <definedName name="Excel_BuiltIn_Print_Area_6" localSheetId="7">#REF!</definedName>
    <definedName name="Excel_BuiltIn_Print_Area_6" localSheetId="9">#REF!</definedName>
    <definedName name="Excel_BuiltIn_Print_Area_6" localSheetId="19">#REF!</definedName>
    <definedName name="Excel_BuiltIn_Print_Area_6" localSheetId="23">#REF!</definedName>
    <definedName name="Excel_BuiltIn_Print_Area_6" localSheetId="8">#REF!</definedName>
    <definedName name="Excel_BuiltIn_Print_Area_6">#REF!</definedName>
    <definedName name="Excel_BuiltIn_Print_Area_7" localSheetId="20">#REF!</definedName>
    <definedName name="Excel_BuiltIn_Print_Area_7" localSheetId="3">#REF!</definedName>
    <definedName name="Excel_BuiltIn_Print_Area_7" localSheetId="7">#REF!</definedName>
    <definedName name="Excel_BuiltIn_Print_Area_7" localSheetId="9">#REF!</definedName>
    <definedName name="Excel_BuiltIn_Print_Area_7" localSheetId="19">#REF!</definedName>
    <definedName name="Excel_BuiltIn_Print_Area_7" localSheetId="23">#REF!</definedName>
    <definedName name="Excel_BuiltIn_Print_Area_7" localSheetId="8">#REF!</definedName>
    <definedName name="Excel_BuiltIn_Print_Area_7">#REF!</definedName>
    <definedName name="Excel_BuiltIn_Print_Area_7_1" localSheetId="20">#REF!,#REF!</definedName>
    <definedName name="Excel_BuiltIn_Print_Area_7_1" localSheetId="3">#REF!,#REF!</definedName>
    <definedName name="Excel_BuiltIn_Print_Area_7_1" localSheetId="7">#REF!,#REF!</definedName>
    <definedName name="Excel_BuiltIn_Print_Area_7_1" localSheetId="9">#REF!,#REF!</definedName>
    <definedName name="Excel_BuiltIn_Print_Area_7_1" localSheetId="19">#REF!,#REF!</definedName>
    <definedName name="Excel_BuiltIn_Print_Area_7_1" localSheetId="23">#REF!,#REF!</definedName>
    <definedName name="Excel_BuiltIn_Print_Area_7_1" localSheetId="8">#REF!,#REF!</definedName>
    <definedName name="Excel_BuiltIn_Print_Area_7_1">#REF!,#REF!</definedName>
    <definedName name="Excel_BuiltIn_Print_Area_8" localSheetId="20">#REF!</definedName>
    <definedName name="Excel_BuiltIn_Print_Area_8" localSheetId="3">#REF!</definedName>
    <definedName name="Excel_BuiltIn_Print_Area_8" localSheetId="7">#REF!</definedName>
    <definedName name="Excel_BuiltIn_Print_Area_8" localSheetId="9">#REF!</definedName>
    <definedName name="Excel_BuiltIn_Print_Area_8" localSheetId="19">#REF!</definedName>
    <definedName name="Excel_BuiltIn_Print_Area_8" localSheetId="23">#REF!</definedName>
    <definedName name="Excel_BuiltIn_Print_Area_8" localSheetId="8">#REF!</definedName>
    <definedName name="Excel_BuiltIn_Print_Area_8">#REF!</definedName>
    <definedName name="Excel_BuiltIn_Print_Area_8_1" localSheetId="20">#REF!</definedName>
    <definedName name="Excel_BuiltIn_Print_Area_8_1" localSheetId="3">#REF!</definedName>
    <definedName name="Excel_BuiltIn_Print_Area_8_1" localSheetId="7">#REF!</definedName>
    <definedName name="Excel_BuiltIn_Print_Area_8_1" localSheetId="9">#REF!</definedName>
    <definedName name="Excel_BuiltIn_Print_Area_8_1" localSheetId="19">#REF!</definedName>
    <definedName name="Excel_BuiltIn_Print_Area_8_1" localSheetId="23">#REF!</definedName>
    <definedName name="Excel_BuiltIn_Print_Area_8_1" localSheetId="8">#REF!</definedName>
    <definedName name="Excel_BuiltIn_Print_Area_8_1">#REF!</definedName>
    <definedName name="Excel_BuiltIn_Print_Area_9" localSheetId="20">#REF!</definedName>
    <definedName name="Excel_BuiltIn_Print_Area_9" localSheetId="3">#REF!</definedName>
    <definedName name="Excel_BuiltIn_Print_Area_9" localSheetId="7">#REF!</definedName>
    <definedName name="Excel_BuiltIn_Print_Area_9" localSheetId="9">#REF!</definedName>
    <definedName name="Excel_BuiltIn_Print_Area_9" localSheetId="19">#REF!</definedName>
    <definedName name="Excel_BuiltIn_Print_Area_9" localSheetId="23">#REF!</definedName>
    <definedName name="Excel_BuiltIn_Print_Area_9" localSheetId="8">#REF!</definedName>
    <definedName name="Excel_BuiltIn_Print_Area_9">#REF!</definedName>
    <definedName name="GL">#REF!</definedName>
    <definedName name="jrfgisrgh">#REF!</definedName>
    <definedName name="kurs" localSheetId="20">#REF!</definedName>
    <definedName name="kurs" localSheetId="3">#REF!</definedName>
    <definedName name="kurs" localSheetId="7">#REF!</definedName>
    <definedName name="kurs" localSheetId="9">#REF!</definedName>
    <definedName name="kurs" localSheetId="19">#REF!</definedName>
    <definedName name="kurs" localSheetId="23">#REF!</definedName>
    <definedName name="kurs" localSheetId="8">#REF!</definedName>
    <definedName name="kurs">#REF!</definedName>
    <definedName name="nakDay" localSheetId="20">#REF!</definedName>
    <definedName name="nakDay" localSheetId="4">#REF!</definedName>
    <definedName name="nakDay" localSheetId="3">#REF!</definedName>
    <definedName name="nakDay" localSheetId="7">#REF!</definedName>
    <definedName name="nakDay" localSheetId="9">#REF!</definedName>
    <definedName name="nakDay" localSheetId="23">#REF!</definedName>
    <definedName name="nakDay" localSheetId="6">#REF!</definedName>
    <definedName name="nakDay" localSheetId="8">#REF!</definedName>
    <definedName name="nakDay">#REF!</definedName>
    <definedName name="nakFrom" localSheetId="20">#REF!</definedName>
    <definedName name="nakFrom" localSheetId="4">#REF!</definedName>
    <definedName name="nakFrom" localSheetId="3">#REF!</definedName>
    <definedName name="nakFrom" localSheetId="7">#REF!</definedName>
    <definedName name="nakFrom" localSheetId="9">#REF!</definedName>
    <definedName name="nakFrom" localSheetId="23">#REF!</definedName>
    <definedName name="nakFrom" localSheetId="6">#REF!</definedName>
    <definedName name="nakFrom" localSheetId="8">#REF!</definedName>
    <definedName name="nakFrom">#REF!</definedName>
    <definedName name="nakMonth" localSheetId="20">#REF!</definedName>
    <definedName name="nakMonth" localSheetId="4">#REF!</definedName>
    <definedName name="nakMonth" localSheetId="3">#REF!</definedName>
    <definedName name="nakMonth" localSheetId="7">#REF!</definedName>
    <definedName name="nakMonth" localSheetId="9">#REF!</definedName>
    <definedName name="nakMonth" localSheetId="23">#REF!</definedName>
    <definedName name="nakMonth" localSheetId="6">#REF!</definedName>
    <definedName name="nakMonth" localSheetId="8">#REF!</definedName>
    <definedName name="nakMonth">#REF!</definedName>
    <definedName name="nakName" localSheetId="20">#REF!</definedName>
    <definedName name="nakName" localSheetId="4">#REF!</definedName>
    <definedName name="nakName" localSheetId="3">#REF!</definedName>
    <definedName name="nakName" localSheetId="7">#REF!</definedName>
    <definedName name="nakName" localSheetId="9">#REF!</definedName>
    <definedName name="nakName" localSheetId="23">#REF!</definedName>
    <definedName name="nakName" localSheetId="6">#REF!</definedName>
    <definedName name="nakName" localSheetId="8">#REF!</definedName>
    <definedName name="nakName">#REF!</definedName>
    <definedName name="nakNo" localSheetId="20">#REF!</definedName>
    <definedName name="nakNo" localSheetId="4">#REF!</definedName>
    <definedName name="nakNo" localSheetId="3">#REF!</definedName>
    <definedName name="nakNo" localSheetId="7">#REF!</definedName>
    <definedName name="nakNo" localSheetId="9">#REF!</definedName>
    <definedName name="nakNo" localSheetId="23">#REF!</definedName>
    <definedName name="nakNo" localSheetId="6">#REF!</definedName>
    <definedName name="nakNo" localSheetId="8">#REF!</definedName>
    <definedName name="nakNo">#REF!</definedName>
    <definedName name="nakNumber" localSheetId="20">#REF!</definedName>
    <definedName name="nakNumber" localSheetId="4">#REF!</definedName>
    <definedName name="nakNumber" localSheetId="3">#REF!</definedName>
    <definedName name="nakNumber" localSheetId="7">#REF!</definedName>
    <definedName name="nakNumber" localSheetId="9">#REF!</definedName>
    <definedName name="nakNumber" localSheetId="23">#REF!</definedName>
    <definedName name="nakNumber" localSheetId="6">#REF!</definedName>
    <definedName name="nakNumber" localSheetId="8">#REF!</definedName>
    <definedName name="nakNumber">#REF!</definedName>
    <definedName name="nakPriceC" localSheetId="20">#REF!</definedName>
    <definedName name="nakPriceC" localSheetId="4">#REF!</definedName>
    <definedName name="nakPriceC" localSheetId="3">#REF!</definedName>
    <definedName name="nakPriceC" localSheetId="7">#REF!</definedName>
    <definedName name="nakPriceC" localSheetId="9">#REF!</definedName>
    <definedName name="nakPriceC" localSheetId="23">#REF!</definedName>
    <definedName name="nakPriceC" localSheetId="6">#REF!</definedName>
    <definedName name="nakPriceC" localSheetId="8">#REF!</definedName>
    <definedName name="nakPriceC">#REF!</definedName>
    <definedName name="nakPriceR" localSheetId="20">#REF!</definedName>
    <definedName name="nakPriceR" localSheetId="4">#REF!</definedName>
    <definedName name="nakPriceR" localSheetId="3">#REF!</definedName>
    <definedName name="nakPriceR" localSheetId="7">#REF!</definedName>
    <definedName name="nakPriceR" localSheetId="9">#REF!</definedName>
    <definedName name="nakPriceR" localSheetId="23">#REF!</definedName>
    <definedName name="nakPriceR" localSheetId="6">#REF!</definedName>
    <definedName name="nakPriceR" localSheetId="8">#REF!</definedName>
    <definedName name="nakPriceR">#REF!</definedName>
    <definedName name="nakQnt" localSheetId="20">#REF!</definedName>
    <definedName name="nakQnt" localSheetId="4">#REF!</definedName>
    <definedName name="nakQnt" localSheetId="3">#REF!</definedName>
    <definedName name="nakQnt" localSheetId="7">#REF!</definedName>
    <definedName name="nakQnt" localSheetId="9">#REF!</definedName>
    <definedName name="nakQnt" localSheetId="23">#REF!</definedName>
    <definedName name="nakQnt" localSheetId="6">#REF!</definedName>
    <definedName name="nakQnt" localSheetId="8">#REF!</definedName>
    <definedName name="nakQnt">#REF!</definedName>
    <definedName name="nakSumC" localSheetId="20">#REF!</definedName>
    <definedName name="nakSumC" localSheetId="4">#REF!</definedName>
    <definedName name="nakSumC" localSheetId="3">#REF!</definedName>
    <definedName name="nakSumC" localSheetId="7">#REF!</definedName>
    <definedName name="nakSumC" localSheetId="9">#REF!</definedName>
    <definedName name="nakSumC" localSheetId="23">#REF!</definedName>
    <definedName name="nakSumC" localSheetId="6">#REF!</definedName>
    <definedName name="nakSumC" localSheetId="8">#REF!</definedName>
    <definedName name="nakSumC">#REF!</definedName>
    <definedName name="nakSumR" localSheetId="20">#REF!</definedName>
    <definedName name="nakSumR" localSheetId="4">#REF!</definedName>
    <definedName name="nakSumR" localSheetId="3">#REF!</definedName>
    <definedName name="nakSumR" localSheetId="7">#REF!</definedName>
    <definedName name="nakSumR" localSheetId="9">#REF!</definedName>
    <definedName name="nakSumR" localSheetId="23">#REF!</definedName>
    <definedName name="nakSumR" localSheetId="6">#REF!</definedName>
    <definedName name="nakSumR" localSheetId="8">#REF!</definedName>
    <definedName name="nakSumR">#REF!</definedName>
    <definedName name="nakTo" localSheetId="20">#REF!</definedName>
    <definedName name="nakTo" localSheetId="4">#REF!</definedName>
    <definedName name="nakTo" localSheetId="3">#REF!</definedName>
    <definedName name="nakTo" localSheetId="7">#REF!</definedName>
    <definedName name="nakTo" localSheetId="9">#REF!</definedName>
    <definedName name="nakTo" localSheetId="23">#REF!</definedName>
    <definedName name="nakTo" localSheetId="6">#REF!</definedName>
    <definedName name="nakTo" localSheetId="8">#REF!</definedName>
    <definedName name="nakTo">#REF!</definedName>
    <definedName name="nakYear" localSheetId="20">#REF!</definedName>
    <definedName name="nakYear" localSheetId="4">#REF!</definedName>
    <definedName name="nakYear" localSheetId="3">#REF!</definedName>
    <definedName name="nakYear" localSheetId="7">#REF!</definedName>
    <definedName name="nakYear" localSheetId="9">#REF!</definedName>
    <definedName name="nakYear" localSheetId="23">#REF!</definedName>
    <definedName name="nakYear" localSheetId="6">#REF!</definedName>
    <definedName name="nakYear" localSheetId="8">#REF!</definedName>
    <definedName name="nakYear">#REF!</definedName>
    <definedName name="pmnCCode1" localSheetId="20">#REF!</definedName>
    <definedName name="pmnCCode1" localSheetId="4">#REF!</definedName>
    <definedName name="pmnCCode1" localSheetId="3">#REF!</definedName>
    <definedName name="pmnCCode1" localSheetId="7">#REF!</definedName>
    <definedName name="pmnCCode1" localSheetId="9">#REF!</definedName>
    <definedName name="pmnCCode1" localSheetId="23">#REF!</definedName>
    <definedName name="pmnCCode1" localSheetId="6">#REF!</definedName>
    <definedName name="pmnCCode1" localSheetId="8">#REF!</definedName>
    <definedName name="pmnCCode1">#REF!</definedName>
    <definedName name="pmnCCode2" localSheetId="20">#REF!</definedName>
    <definedName name="pmnCCode2" localSheetId="4">#REF!</definedName>
    <definedName name="pmnCCode2" localSheetId="3">#REF!</definedName>
    <definedName name="pmnCCode2" localSheetId="7">#REF!</definedName>
    <definedName name="pmnCCode2" localSheetId="9">#REF!</definedName>
    <definedName name="pmnCCode2" localSheetId="23">#REF!</definedName>
    <definedName name="pmnCCode2" localSheetId="6">#REF!</definedName>
    <definedName name="pmnCCode2" localSheetId="8">#REF!</definedName>
    <definedName name="pmnCCode2">#REF!</definedName>
    <definedName name="pmnDay" localSheetId="20">#REF!</definedName>
    <definedName name="pmnDay" localSheetId="4">#REF!</definedName>
    <definedName name="pmnDay" localSheetId="3">#REF!</definedName>
    <definedName name="pmnDay" localSheetId="7">#REF!</definedName>
    <definedName name="pmnDay" localSheetId="9">#REF!</definedName>
    <definedName name="pmnDay" localSheetId="23">#REF!</definedName>
    <definedName name="pmnDay" localSheetId="6">#REF!</definedName>
    <definedName name="pmnDay" localSheetId="8">#REF!</definedName>
    <definedName name="pmnDay">#REF!</definedName>
    <definedName name="pmnDCode1" localSheetId="20">#REF!</definedName>
    <definedName name="pmnDCode1" localSheetId="4">#REF!</definedName>
    <definedName name="pmnDCode1" localSheetId="3">#REF!</definedName>
    <definedName name="pmnDCode1" localSheetId="7">#REF!</definedName>
    <definedName name="pmnDCode1" localSheetId="9">#REF!</definedName>
    <definedName name="pmnDCode1" localSheetId="23">#REF!</definedName>
    <definedName name="pmnDCode1" localSheetId="6">#REF!</definedName>
    <definedName name="pmnDCode1" localSheetId="8">#REF!</definedName>
    <definedName name="pmnDCode1">#REF!</definedName>
    <definedName name="pmnDCode2" localSheetId="20">#REF!</definedName>
    <definedName name="pmnDCode2" localSheetId="4">#REF!</definedName>
    <definedName name="pmnDCode2" localSheetId="3">#REF!</definedName>
    <definedName name="pmnDCode2" localSheetId="7">#REF!</definedName>
    <definedName name="pmnDCode2" localSheetId="9">#REF!</definedName>
    <definedName name="pmnDCode2" localSheetId="23">#REF!</definedName>
    <definedName name="pmnDCode2" localSheetId="6">#REF!</definedName>
    <definedName name="pmnDCode2" localSheetId="8">#REF!</definedName>
    <definedName name="pmnDCode2">#REF!</definedName>
    <definedName name="pmnDirection" localSheetId="20">#REF!</definedName>
    <definedName name="pmnDirection" localSheetId="4">#REF!</definedName>
    <definedName name="pmnDirection" localSheetId="3">#REF!</definedName>
    <definedName name="pmnDirection" localSheetId="7">#REF!</definedName>
    <definedName name="pmnDirection" localSheetId="9">#REF!</definedName>
    <definedName name="pmnDirection" localSheetId="23">#REF!</definedName>
    <definedName name="pmnDirection" localSheetId="6">#REF!</definedName>
    <definedName name="pmnDirection" localSheetId="8">#REF!</definedName>
    <definedName name="pmnDirection">#REF!</definedName>
    <definedName name="pmnMonth" localSheetId="20">#REF!</definedName>
    <definedName name="pmnMonth" localSheetId="4">#REF!</definedName>
    <definedName name="pmnMonth" localSheetId="3">#REF!</definedName>
    <definedName name="pmnMonth" localSheetId="7">#REF!</definedName>
    <definedName name="pmnMonth" localSheetId="9">#REF!</definedName>
    <definedName name="pmnMonth" localSheetId="23">#REF!</definedName>
    <definedName name="pmnMonth" localSheetId="6">#REF!</definedName>
    <definedName name="pmnMonth" localSheetId="8">#REF!</definedName>
    <definedName name="pmnMonth">#REF!</definedName>
    <definedName name="pmnNumber" localSheetId="20">#REF!</definedName>
    <definedName name="pmnNumber" localSheetId="4">#REF!</definedName>
    <definedName name="pmnNumber" localSheetId="3">#REF!</definedName>
    <definedName name="pmnNumber" localSheetId="7">#REF!</definedName>
    <definedName name="pmnNumber" localSheetId="9">#REF!</definedName>
    <definedName name="pmnNumber" localSheetId="23">#REF!</definedName>
    <definedName name="pmnNumber" localSheetId="6">#REF!</definedName>
    <definedName name="pmnNumber" localSheetId="8">#REF!</definedName>
    <definedName name="pmnNumber">#REF!</definedName>
    <definedName name="pmnOper" localSheetId="20">#REF!</definedName>
    <definedName name="pmnOper" localSheetId="4">#REF!</definedName>
    <definedName name="pmnOper" localSheetId="3">#REF!</definedName>
    <definedName name="pmnOper" localSheetId="7">#REF!</definedName>
    <definedName name="pmnOper" localSheetId="9">#REF!</definedName>
    <definedName name="pmnOper" localSheetId="23">#REF!</definedName>
    <definedName name="pmnOper" localSheetId="6">#REF!</definedName>
    <definedName name="pmnOper" localSheetId="8">#REF!</definedName>
    <definedName name="pmnOper">#REF!</definedName>
    <definedName name="pmnPayer" localSheetId="20">#REF!</definedName>
    <definedName name="pmnPayer" localSheetId="4">#REF!</definedName>
    <definedName name="pmnPayer" localSheetId="3">#REF!</definedName>
    <definedName name="pmnPayer" localSheetId="7">#REF!</definedName>
    <definedName name="pmnPayer" localSheetId="9">#REF!</definedName>
    <definedName name="pmnPayer" localSheetId="23">#REF!</definedName>
    <definedName name="pmnPayer" localSheetId="6">#REF!</definedName>
    <definedName name="pmnPayer" localSheetId="8">#REF!</definedName>
    <definedName name="pmnPayer">#REF!</definedName>
    <definedName name="pmnPayer1" localSheetId="20">#REF!</definedName>
    <definedName name="pmnPayer1" localSheetId="4">#REF!</definedName>
    <definedName name="pmnPayer1" localSheetId="3">#REF!</definedName>
    <definedName name="pmnPayer1" localSheetId="7">#REF!</definedName>
    <definedName name="pmnPayer1" localSheetId="9">#REF!</definedName>
    <definedName name="pmnPayer1" localSheetId="23">#REF!</definedName>
    <definedName name="pmnPayer1" localSheetId="6">#REF!</definedName>
    <definedName name="pmnPayer1" localSheetId="8">#REF!</definedName>
    <definedName name="pmnPayer1">#REF!</definedName>
    <definedName name="pmnPayerBank1" localSheetId="20">#REF!</definedName>
    <definedName name="pmnPayerBank1" localSheetId="4">#REF!</definedName>
    <definedName name="pmnPayerBank1" localSheetId="3">#REF!</definedName>
    <definedName name="pmnPayerBank1" localSheetId="7">#REF!</definedName>
    <definedName name="pmnPayerBank1" localSheetId="9">#REF!</definedName>
    <definedName name="pmnPayerBank1" localSheetId="23">#REF!</definedName>
    <definedName name="pmnPayerBank1" localSheetId="6">#REF!</definedName>
    <definedName name="pmnPayerBank1" localSheetId="8">#REF!</definedName>
    <definedName name="pmnPayerBank1">#REF!</definedName>
    <definedName name="pmnPayerBank2" localSheetId="20">#REF!</definedName>
    <definedName name="pmnPayerBank2" localSheetId="4">#REF!</definedName>
    <definedName name="pmnPayerBank2" localSheetId="3">#REF!</definedName>
    <definedName name="pmnPayerBank2" localSheetId="7">#REF!</definedName>
    <definedName name="pmnPayerBank2" localSheetId="9">#REF!</definedName>
    <definedName name="pmnPayerBank2" localSheetId="23">#REF!</definedName>
    <definedName name="pmnPayerBank2" localSheetId="6">#REF!</definedName>
    <definedName name="pmnPayerBank2" localSheetId="8">#REF!</definedName>
    <definedName name="pmnPayerBank2">#REF!</definedName>
    <definedName name="pmnPayerBank3" localSheetId="20">#REF!</definedName>
    <definedName name="pmnPayerBank3" localSheetId="4">#REF!</definedName>
    <definedName name="pmnPayerBank3" localSheetId="3">#REF!</definedName>
    <definedName name="pmnPayerBank3" localSheetId="7">#REF!</definedName>
    <definedName name="pmnPayerBank3" localSheetId="9">#REF!</definedName>
    <definedName name="pmnPayerBank3" localSheetId="23">#REF!</definedName>
    <definedName name="pmnPayerBank3" localSheetId="6">#REF!</definedName>
    <definedName name="pmnPayerBank3" localSheetId="8">#REF!</definedName>
    <definedName name="pmnPayerBank3">#REF!</definedName>
    <definedName name="pmnPayerCode" localSheetId="20">#REF!</definedName>
    <definedName name="pmnPayerCode" localSheetId="4">#REF!</definedName>
    <definedName name="pmnPayerCode" localSheetId="3">#REF!</definedName>
    <definedName name="pmnPayerCode" localSheetId="7">#REF!</definedName>
    <definedName name="pmnPayerCode" localSheetId="9">#REF!</definedName>
    <definedName name="pmnPayerCode" localSheetId="23">#REF!</definedName>
    <definedName name="pmnPayerCode" localSheetId="6">#REF!</definedName>
    <definedName name="pmnPayerCode" localSheetId="8">#REF!</definedName>
    <definedName name="pmnPayerCode">#REF!</definedName>
    <definedName name="pmnPayerCount1" localSheetId="20">#REF!</definedName>
    <definedName name="pmnPayerCount1" localSheetId="4">#REF!</definedName>
    <definedName name="pmnPayerCount1" localSheetId="3">#REF!</definedName>
    <definedName name="pmnPayerCount1" localSheetId="7">#REF!</definedName>
    <definedName name="pmnPayerCount1" localSheetId="9">#REF!</definedName>
    <definedName name="pmnPayerCount1" localSheetId="23">#REF!</definedName>
    <definedName name="pmnPayerCount1" localSheetId="6">#REF!</definedName>
    <definedName name="pmnPayerCount1" localSheetId="8">#REF!</definedName>
    <definedName name="pmnPayerCount1">#REF!</definedName>
    <definedName name="pmnPayerCount2" localSheetId="20">#REF!</definedName>
    <definedName name="pmnPayerCount2" localSheetId="4">#REF!</definedName>
    <definedName name="pmnPayerCount2" localSheetId="3">#REF!</definedName>
    <definedName name="pmnPayerCount2" localSheetId="7">#REF!</definedName>
    <definedName name="pmnPayerCount2" localSheetId="9">#REF!</definedName>
    <definedName name="pmnPayerCount2" localSheetId="23">#REF!</definedName>
    <definedName name="pmnPayerCount2" localSheetId="6">#REF!</definedName>
    <definedName name="pmnPayerCount2" localSheetId="8">#REF!</definedName>
    <definedName name="pmnPayerCount2">#REF!</definedName>
    <definedName name="pmnPayerCount3" localSheetId="20">#REF!</definedName>
    <definedName name="pmnPayerCount3" localSheetId="4">#REF!</definedName>
    <definedName name="pmnPayerCount3" localSheetId="3">#REF!</definedName>
    <definedName name="pmnPayerCount3" localSheetId="7">#REF!</definedName>
    <definedName name="pmnPayerCount3" localSheetId="9">#REF!</definedName>
    <definedName name="pmnPayerCount3" localSheetId="23">#REF!</definedName>
    <definedName name="pmnPayerCount3" localSheetId="6">#REF!</definedName>
    <definedName name="pmnPayerCount3" localSheetId="8">#REF!</definedName>
    <definedName name="pmnPayerCount3">#REF!</definedName>
    <definedName name="pmnRecBank1" localSheetId="20">#REF!</definedName>
    <definedName name="pmnRecBank1" localSheetId="4">#REF!</definedName>
    <definedName name="pmnRecBank1" localSheetId="3">#REF!</definedName>
    <definedName name="pmnRecBank1" localSheetId="7">#REF!</definedName>
    <definedName name="pmnRecBank1" localSheetId="9">#REF!</definedName>
    <definedName name="pmnRecBank1" localSheetId="23">#REF!</definedName>
    <definedName name="pmnRecBank1" localSheetId="6">#REF!</definedName>
    <definedName name="pmnRecBank1" localSheetId="8">#REF!</definedName>
    <definedName name="pmnRecBank1">#REF!</definedName>
    <definedName name="pmnRecBank2" localSheetId="20">#REF!</definedName>
    <definedName name="pmnRecBank2" localSheetId="4">#REF!</definedName>
    <definedName name="pmnRecBank2" localSheetId="3">#REF!</definedName>
    <definedName name="pmnRecBank2" localSheetId="7">#REF!</definedName>
    <definedName name="pmnRecBank2" localSheetId="9">#REF!</definedName>
    <definedName name="pmnRecBank2" localSheetId="23">#REF!</definedName>
    <definedName name="pmnRecBank2" localSheetId="6">#REF!</definedName>
    <definedName name="pmnRecBank2" localSheetId="8">#REF!</definedName>
    <definedName name="pmnRecBank2">#REF!</definedName>
    <definedName name="pmnRecBank3" localSheetId="20">#REF!</definedName>
    <definedName name="pmnRecBank3" localSheetId="4">#REF!</definedName>
    <definedName name="pmnRecBank3" localSheetId="3">#REF!</definedName>
    <definedName name="pmnRecBank3" localSheetId="7">#REF!</definedName>
    <definedName name="pmnRecBank3" localSheetId="9">#REF!</definedName>
    <definedName name="pmnRecBank3" localSheetId="23">#REF!</definedName>
    <definedName name="pmnRecBank3" localSheetId="6">#REF!</definedName>
    <definedName name="pmnRecBank3" localSheetId="8">#REF!</definedName>
    <definedName name="pmnRecBank3">#REF!</definedName>
    <definedName name="pmnRecCode" localSheetId="20">#REF!</definedName>
    <definedName name="pmnRecCode" localSheetId="4">#REF!</definedName>
    <definedName name="pmnRecCode" localSheetId="3">#REF!</definedName>
    <definedName name="pmnRecCode" localSheetId="7">#REF!</definedName>
    <definedName name="pmnRecCode" localSheetId="9">#REF!</definedName>
    <definedName name="pmnRecCode" localSheetId="23">#REF!</definedName>
    <definedName name="pmnRecCode" localSheetId="6">#REF!</definedName>
    <definedName name="pmnRecCode" localSheetId="8">#REF!</definedName>
    <definedName name="pmnRecCode">#REF!</definedName>
    <definedName name="pmnRecCount1" localSheetId="20">#REF!</definedName>
    <definedName name="pmnRecCount1" localSheetId="4">#REF!</definedName>
    <definedName name="pmnRecCount1" localSheetId="3">#REF!</definedName>
    <definedName name="pmnRecCount1" localSheetId="7">#REF!</definedName>
    <definedName name="pmnRecCount1" localSheetId="9">#REF!</definedName>
    <definedName name="pmnRecCount1" localSheetId="23">#REF!</definedName>
    <definedName name="pmnRecCount1" localSheetId="6">#REF!</definedName>
    <definedName name="pmnRecCount1" localSheetId="8">#REF!</definedName>
    <definedName name="pmnRecCount1">#REF!</definedName>
    <definedName name="pmnRecCount2" localSheetId="20">#REF!</definedName>
    <definedName name="pmnRecCount2" localSheetId="4">#REF!</definedName>
    <definedName name="pmnRecCount2" localSheetId="3">#REF!</definedName>
    <definedName name="pmnRecCount2" localSheetId="7">#REF!</definedName>
    <definedName name="pmnRecCount2" localSheetId="9">#REF!</definedName>
    <definedName name="pmnRecCount2" localSheetId="23">#REF!</definedName>
    <definedName name="pmnRecCount2" localSheetId="6">#REF!</definedName>
    <definedName name="pmnRecCount2" localSheetId="8">#REF!</definedName>
    <definedName name="pmnRecCount2">#REF!</definedName>
    <definedName name="pmnRecCount3" localSheetId="20">#REF!</definedName>
    <definedName name="pmnRecCount3" localSheetId="4">#REF!</definedName>
    <definedName name="pmnRecCount3" localSheetId="3">#REF!</definedName>
    <definedName name="pmnRecCount3" localSheetId="7">#REF!</definedName>
    <definedName name="pmnRecCount3" localSheetId="9">#REF!</definedName>
    <definedName name="pmnRecCount3" localSheetId="23">#REF!</definedName>
    <definedName name="pmnRecCount3" localSheetId="6">#REF!</definedName>
    <definedName name="pmnRecCount3" localSheetId="8">#REF!</definedName>
    <definedName name="pmnRecCount3">#REF!</definedName>
    <definedName name="pmnReceiver" localSheetId="20">#REF!</definedName>
    <definedName name="pmnReceiver" localSheetId="4">#REF!</definedName>
    <definedName name="pmnReceiver" localSheetId="3">#REF!</definedName>
    <definedName name="pmnReceiver" localSheetId="7">#REF!</definedName>
    <definedName name="pmnReceiver" localSheetId="9">#REF!</definedName>
    <definedName name="pmnReceiver" localSheetId="23">#REF!</definedName>
    <definedName name="pmnReceiver" localSheetId="6">#REF!</definedName>
    <definedName name="pmnReceiver" localSheetId="8">#REF!</definedName>
    <definedName name="pmnReceiver">#REF!</definedName>
    <definedName name="pmnReceiver1" localSheetId="20">#REF!</definedName>
    <definedName name="pmnReceiver1" localSheetId="4">#REF!</definedName>
    <definedName name="pmnReceiver1" localSheetId="3">#REF!</definedName>
    <definedName name="pmnReceiver1" localSheetId="7">#REF!</definedName>
    <definedName name="pmnReceiver1" localSheetId="9">#REF!</definedName>
    <definedName name="pmnReceiver1" localSheetId="23">#REF!</definedName>
    <definedName name="pmnReceiver1" localSheetId="6">#REF!</definedName>
    <definedName name="pmnReceiver1" localSheetId="8">#REF!</definedName>
    <definedName name="pmnReceiver1">#REF!</definedName>
    <definedName name="pmnSum1" localSheetId="20">#REF!</definedName>
    <definedName name="pmnSum1" localSheetId="4">#REF!</definedName>
    <definedName name="pmnSum1" localSheetId="3">#REF!</definedName>
    <definedName name="pmnSum1" localSheetId="7">#REF!</definedName>
    <definedName name="pmnSum1" localSheetId="9">#REF!</definedName>
    <definedName name="pmnSum1" localSheetId="23">#REF!</definedName>
    <definedName name="pmnSum1" localSheetId="6">#REF!</definedName>
    <definedName name="pmnSum1" localSheetId="8">#REF!</definedName>
    <definedName name="pmnSum1">#REF!</definedName>
    <definedName name="pmnSum2" localSheetId="20">#REF!</definedName>
    <definedName name="pmnSum2" localSheetId="4">#REF!</definedName>
    <definedName name="pmnSum2" localSheetId="3">#REF!</definedName>
    <definedName name="pmnSum2" localSheetId="7">#REF!</definedName>
    <definedName name="pmnSum2" localSheetId="9">#REF!</definedName>
    <definedName name="pmnSum2" localSheetId="23">#REF!</definedName>
    <definedName name="pmnSum2" localSheetId="6">#REF!</definedName>
    <definedName name="pmnSum2" localSheetId="8">#REF!</definedName>
    <definedName name="pmnSum2">#REF!</definedName>
    <definedName name="pmnWNalog" localSheetId="20">#REF!</definedName>
    <definedName name="pmnWNalog" localSheetId="4">#REF!</definedName>
    <definedName name="pmnWNalog" localSheetId="3">#REF!</definedName>
    <definedName name="pmnWNalog" localSheetId="7">#REF!</definedName>
    <definedName name="pmnWNalog" localSheetId="9">#REF!</definedName>
    <definedName name="pmnWNalog" localSheetId="23">#REF!</definedName>
    <definedName name="pmnWNalog" localSheetId="6">#REF!</definedName>
    <definedName name="pmnWNalog" localSheetId="8">#REF!</definedName>
    <definedName name="pmnWNalog">#REF!</definedName>
    <definedName name="pmnWSum1" localSheetId="20">#REF!</definedName>
    <definedName name="pmnWSum1" localSheetId="4">#REF!</definedName>
    <definedName name="pmnWSum1" localSheetId="3">#REF!</definedName>
    <definedName name="pmnWSum1" localSheetId="7">#REF!</definedName>
    <definedName name="pmnWSum1" localSheetId="9">#REF!</definedName>
    <definedName name="pmnWSum1" localSheetId="23">#REF!</definedName>
    <definedName name="pmnWSum1" localSheetId="6">#REF!</definedName>
    <definedName name="pmnWSum1" localSheetId="8">#REF!</definedName>
    <definedName name="pmnWSum1">#REF!</definedName>
    <definedName name="pmnWSum2" localSheetId="20">#REF!</definedName>
    <definedName name="pmnWSum2" localSheetId="4">#REF!</definedName>
    <definedName name="pmnWSum2" localSheetId="3">#REF!</definedName>
    <definedName name="pmnWSum2" localSheetId="7">#REF!</definedName>
    <definedName name="pmnWSum2" localSheetId="9">#REF!</definedName>
    <definedName name="pmnWSum2" localSheetId="23">#REF!</definedName>
    <definedName name="pmnWSum2" localSheetId="6">#REF!</definedName>
    <definedName name="pmnWSum2" localSheetId="8">#REF!</definedName>
    <definedName name="pmnWSum2">#REF!</definedName>
    <definedName name="pmnWSum3" localSheetId="20">#REF!</definedName>
    <definedName name="pmnWSum3" localSheetId="4">#REF!</definedName>
    <definedName name="pmnWSum3" localSheetId="3">#REF!</definedName>
    <definedName name="pmnWSum3" localSheetId="7">#REF!</definedName>
    <definedName name="pmnWSum3" localSheetId="9">#REF!</definedName>
    <definedName name="pmnWSum3" localSheetId="23">#REF!</definedName>
    <definedName name="pmnWSum3" localSheetId="6">#REF!</definedName>
    <definedName name="pmnWSum3" localSheetId="8">#REF!</definedName>
    <definedName name="pmnWSum3">#REF!</definedName>
    <definedName name="pmnYear" localSheetId="20">#REF!</definedName>
    <definedName name="pmnYear" localSheetId="4">#REF!</definedName>
    <definedName name="pmnYear" localSheetId="3">#REF!</definedName>
    <definedName name="pmnYear" localSheetId="7">#REF!</definedName>
    <definedName name="pmnYear" localSheetId="9">#REF!</definedName>
    <definedName name="pmnYear" localSheetId="23">#REF!</definedName>
    <definedName name="pmnYear" localSheetId="6">#REF!</definedName>
    <definedName name="pmnYear" localSheetId="8">#REF!</definedName>
    <definedName name="pmnYear">#REF!</definedName>
    <definedName name="priApplication1" localSheetId="20">#REF!</definedName>
    <definedName name="priApplication1" localSheetId="4">#REF!</definedName>
    <definedName name="priApplication1" localSheetId="3">#REF!</definedName>
    <definedName name="priApplication1" localSheetId="7">#REF!</definedName>
    <definedName name="priApplication1" localSheetId="9">#REF!</definedName>
    <definedName name="priApplication1" localSheetId="23">#REF!</definedName>
    <definedName name="priApplication1" localSheetId="6">#REF!</definedName>
    <definedName name="priApplication1" localSheetId="8">#REF!</definedName>
    <definedName name="priApplication1">#REF!</definedName>
    <definedName name="priApplication2" localSheetId="20">#REF!</definedName>
    <definedName name="priApplication2" localSheetId="4">#REF!</definedName>
    <definedName name="priApplication2" localSheetId="3">#REF!</definedName>
    <definedName name="priApplication2" localSheetId="7">#REF!</definedName>
    <definedName name="priApplication2" localSheetId="9">#REF!</definedName>
    <definedName name="priApplication2" localSheetId="23">#REF!</definedName>
    <definedName name="priApplication2" localSheetId="6">#REF!</definedName>
    <definedName name="priApplication2" localSheetId="8">#REF!</definedName>
    <definedName name="priApplication2">#REF!</definedName>
    <definedName name="priDate1" localSheetId="20">#REF!</definedName>
    <definedName name="priDate1" localSheetId="4">#REF!</definedName>
    <definedName name="priDate1" localSheetId="3">#REF!</definedName>
    <definedName name="priDate1" localSheetId="7">#REF!</definedName>
    <definedName name="priDate1" localSheetId="9">#REF!</definedName>
    <definedName name="priDate1" localSheetId="23">#REF!</definedName>
    <definedName name="priDate1" localSheetId="6">#REF!</definedName>
    <definedName name="priDate1" localSheetId="8">#REF!</definedName>
    <definedName name="priDate1">#REF!</definedName>
    <definedName name="priDate2" localSheetId="20">#REF!</definedName>
    <definedName name="priDate2" localSheetId="4">#REF!</definedName>
    <definedName name="priDate2" localSheetId="3">#REF!</definedName>
    <definedName name="priDate2" localSheetId="7">#REF!</definedName>
    <definedName name="priDate2" localSheetId="9">#REF!</definedName>
    <definedName name="priDate2" localSheetId="23">#REF!</definedName>
    <definedName name="priDate2" localSheetId="6">#REF!</definedName>
    <definedName name="priDate2" localSheetId="8">#REF!</definedName>
    <definedName name="priDate2">#REF!</definedName>
    <definedName name="priKDay" localSheetId="20">#REF!</definedName>
    <definedName name="priKDay" localSheetId="4">#REF!</definedName>
    <definedName name="priKDay" localSheetId="3">#REF!</definedName>
    <definedName name="priKDay" localSheetId="7">#REF!</definedName>
    <definedName name="priKDay" localSheetId="9">#REF!</definedName>
    <definedName name="priKDay" localSheetId="23">#REF!</definedName>
    <definedName name="priKDay" localSheetId="6">#REF!</definedName>
    <definedName name="priKDay" localSheetId="8">#REF!</definedName>
    <definedName name="priKDay">#REF!</definedName>
    <definedName name="priKMonth" localSheetId="20">#REF!</definedName>
    <definedName name="priKMonth" localSheetId="4">#REF!</definedName>
    <definedName name="priKMonth" localSheetId="3">#REF!</definedName>
    <definedName name="priKMonth" localSheetId="7">#REF!</definedName>
    <definedName name="priKMonth" localSheetId="9">#REF!</definedName>
    <definedName name="priKMonth" localSheetId="23">#REF!</definedName>
    <definedName name="priKMonth" localSheetId="6">#REF!</definedName>
    <definedName name="priKMonth" localSheetId="8">#REF!</definedName>
    <definedName name="priKMonth">#REF!</definedName>
    <definedName name="priKNumber" localSheetId="20">#REF!</definedName>
    <definedName name="priKNumber" localSheetId="4">#REF!</definedName>
    <definedName name="priKNumber" localSheetId="3">#REF!</definedName>
    <definedName name="priKNumber" localSheetId="7">#REF!</definedName>
    <definedName name="priKNumber" localSheetId="9">#REF!</definedName>
    <definedName name="priKNumber" localSheetId="23">#REF!</definedName>
    <definedName name="priKNumber" localSheetId="6">#REF!</definedName>
    <definedName name="priKNumber" localSheetId="8">#REF!</definedName>
    <definedName name="priKNumber">#REF!</definedName>
    <definedName name="priKOrgn" localSheetId="20">#REF!</definedName>
    <definedName name="priKOrgn" localSheetId="4">#REF!</definedName>
    <definedName name="priKOrgn" localSheetId="3">#REF!</definedName>
    <definedName name="priKOrgn" localSheetId="7">#REF!</definedName>
    <definedName name="priKOrgn" localSheetId="9">#REF!</definedName>
    <definedName name="priKOrgn" localSheetId="23">#REF!</definedName>
    <definedName name="priKOrgn" localSheetId="6">#REF!</definedName>
    <definedName name="priKOrgn" localSheetId="8">#REF!</definedName>
    <definedName name="priKOrgn">#REF!</definedName>
    <definedName name="priKPayer1" localSheetId="20">#REF!</definedName>
    <definedName name="priKPayer1" localSheetId="4">#REF!</definedName>
    <definedName name="priKPayer1" localSheetId="3">#REF!</definedName>
    <definedName name="priKPayer1" localSheetId="7">#REF!</definedName>
    <definedName name="priKPayer1" localSheetId="9">#REF!</definedName>
    <definedName name="priKPayer1" localSheetId="23">#REF!</definedName>
    <definedName name="priKPayer1" localSheetId="6">#REF!</definedName>
    <definedName name="priKPayer1" localSheetId="8">#REF!</definedName>
    <definedName name="priKPayer1">#REF!</definedName>
    <definedName name="priKPayer2" localSheetId="20">#REF!</definedName>
    <definedName name="priKPayer2" localSheetId="4">#REF!</definedName>
    <definedName name="priKPayer2" localSheetId="3">#REF!</definedName>
    <definedName name="priKPayer2" localSheetId="7">#REF!</definedName>
    <definedName name="priKPayer2" localSheetId="9">#REF!</definedName>
    <definedName name="priKPayer2" localSheetId="23">#REF!</definedName>
    <definedName name="priKPayer2" localSheetId="6">#REF!</definedName>
    <definedName name="priKPayer2" localSheetId="8">#REF!</definedName>
    <definedName name="priKPayer2">#REF!</definedName>
    <definedName name="priKPayer3" localSheetId="20">#REF!</definedName>
    <definedName name="priKPayer3" localSheetId="4">#REF!</definedName>
    <definedName name="priKPayer3" localSheetId="3">#REF!</definedName>
    <definedName name="priKPayer3" localSheetId="7">#REF!</definedName>
    <definedName name="priKPayer3" localSheetId="9">#REF!</definedName>
    <definedName name="priKPayer3" localSheetId="23">#REF!</definedName>
    <definedName name="priKPayer3" localSheetId="6">#REF!</definedName>
    <definedName name="priKPayer3" localSheetId="8">#REF!</definedName>
    <definedName name="priKPayer3">#REF!</definedName>
    <definedName name="priKSubject1" localSheetId="20">#REF!</definedName>
    <definedName name="priKSubject1" localSheetId="4">#REF!</definedName>
    <definedName name="priKSubject1" localSheetId="3">#REF!</definedName>
    <definedName name="priKSubject1" localSheetId="7">#REF!</definedName>
    <definedName name="priKSubject1" localSheetId="9">#REF!</definedName>
    <definedName name="priKSubject1" localSheetId="23">#REF!</definedName>
    <definedName name="priKSubject1" localSheetId="6">#REF!</definedName>
    <definedName name="priKSubject1" localSheetId="8">#REF!</definedName>
    <definedName name="priKSubject1">#REF!</definedName>
    <definedName name="priKSubject2" localSheetId="20">#REF!</definedName>
    <definedName name="priKSubject2" localSheetId="4">#REF!</definedName>
    <definedName name="priKSubject2" localSheetId="3">#REF!</definedName>
    <definedName name="priKSubject2" localSheetId="7">#REF!</definedName>
    <definedName name="priKSubject2" localSheetId="9">#REF!</definedName>
    <definedName name="priKSubject2" localSheetId="23">#REF!</definedName>
    <definedName name="priKSubject2" localSheetId="6">#REF!</definedName>
    <definedName name="priKSubject2" localSheetId="8">#REF!</definedName>
    <definedName name="priKSubject2">#REF!</definedName>
    <definedName name="priKSubject3" localSheetId="20">#REF!</definedName>
    <definedName name="priKSubject3" localSheetId="4">#REF!</definedName>
    <definedName name="priKSubject3" localSheetId="3">#REF!</definedName>
    <definedName name="priKSubject3" localSheetId="7">#REF!</definedName>
    <definedName name="priKSubject3" localSheetId="9">#REF!</definedName>
    <definedName name="priKSubject3" localSheetId="23">#REF!</definedName>
    <definedName name="priKSubject3" localSheetId="6">#REF!</definedName>
    <definedName name="priKSubject3" localSheetId="8">#REF!</definedName>
    <definedName name="priKSubject3">#REF!</definedName>
    <definedName name="priKWSum1" localSheetId="20">#REF!</definedName>
    <definedName name="priKWSum1" localSheetId="4">#REF!</definedName>
    <definedName name="priKWSum1" localSheetId="3">#REF!</definedName>
    <definedName name="priKWSum1" localSheetId="7">#REF!</definedName>
    <definedName name="priKWSum1" localSheetId="9">#REF!</definedName>
    <definedName name="priKWSum1" localSheetId="23">#REF!</definedName>
    <definedName name="priKWSum1" localSheetId="6">#REF!</definedName>
    <definedName name="priKWSum1" localSheetId="8">#REF!</definedName>
    <definedName name="priKWSum1">#REF!</definedName>
    <definedName name="priKWSum2" localSheetId="20">#REF!</definedName>
    <definedName name="priKWSum2" localSheetId="4">#REF!</definedName>
    <definedName name="priKWSum2" localSheetId="3">#REF!</definedName>
    <definedName name="priKWSum2" localSheetId="7">#REF!</definedName>
    <definedName name="priKWSum2" localSheetId="9">#REF!</definedName>
    <definedName name="priKWSum2" localSheetId="23">#REF!</definedName>
    <definedName name="priKWSum2" localSheetId="6">#REF!</definedName>
    <definedName name="priKWSum2" localSheetId="8">#REF!</definedName>
    <definedName name="priKWSum2">#REF!</definedName>
    <definedName name="priKWSum3" localSheetId="20">#REF!</definedName>
    <definedName name="priKWSum3" localSheetId="4">#REF!</definedName>
    <definedName name="priKWSum3" localSheetId="3">#REF!</definedName>
    <definedName name="priKWSum3" localSheetId="7">#REF!</definedName>
    <definedName name="priKWSum3" localSheetId="9">#REF!</definedName>
    <definedName name="priKWSum3" localSheetId="23">#REF!</definedName>
    <definedName name="priKWSum3" localSheetId="6">#REF!</definedName>
    <definedName name="priKWSum3" localSheetId="8">#REF!</definedName>
    <definedName name="priKWSum3">#REF!</definedName>
    <definedName name="priKWSum4" localSheetId="20">#REF!</definedName>
    <definedName name="priKWSum4" localSheetId="4">#REF!</definedName>
    <definedName name="priKWSum4" localSheetId="3">#REF!</definedName>
    <definedName name="priKWSum4" localSheetId="7">#REF!</definedName>
    <definedName name="priKWSum4" localSheetId="9">#REF!</definedName>
    <definedName name="priKWSum4" localSheetId="23">#REF!</definedName>
    <definedName name="priKWSum4" localSheetId="6">#REF!</definedName>
    <definedName name="priKWSum4" localSheetId="8">#REF!</definedName>
    <definedName name="priKWSum4">#REF!</definedName>
    <definedName name="priKWSum5" localSheetId="20">#REF!</definedName>
    <definedName name="priKWSum5" localSheetId="4">#REF!</definedName>
    <definedName name="priKWSum5" localSheetId="3">#REF!</definedName>
    <definedName name="priKWSum5" localSheetId="7">#REF!</definedName>
    <definedName name="priKWSum5" localSheetId="9">#REF!</definedName>
    <definedName name="priKWSum5" localSheetId="23">#REF!</definedName>
    <definedName name="priKWSum5" localSheetId="6">#REF!</definedName>
    <definedName name="priKWSum5" localSheetId="8">#REF!</definedName>
    <definedName name="priKWSum5">#REF!</definedName>
    <definedName name="priKWSumC" localSheetId="20">#REF!</definedName>
    <definedName name="priKWSumC" localSheetId="4">#REF!</definedName>
    <definedName name="priKWSumC" localSheetId="3">#REF!</definedName>
    <definedName name="priKWSumC" localSheetId="7">#REF!</definedName>
    <definedName name="priKWSumC" localSheetId="9">#REF!</definedName>
    <definedName name="priKWSumC" localSheetId="23">#REF!</definedName>
    <definedName name="priKWSumC" localSheetId="6">#REF!</definedName>
    <definedName name="priKWSumC" localSheetId="8">#REF!</definedName>
    <definedName name="priKWSumC">#REF!</definedName>
    <definedName name="priKYear" localSheetId="20">#REF!</definedName>
    <definedName name="priKYear" localSheetId="4">#REF!</definedName>
    <definedName name="priKYear" localSheetId="3">#REF!</definedName>
    <definedName name="priKYear" localSheetId="7">#REF!</definedName>
    <definedName name="priKYear" localSheetId="9">#REF!</definedName>
    <definedName name="priKYear" localSheetId="23">#REF!</definedName>
    <definedName name="priKYear" localSheetId="6">#REF!</definedName>
    <definedName name="priKYear" localSheetId="8">#REF!</definedName>
    <definedName name="priKYear">#REF!</definedName>
    <definedName name="Print_Area_1">#N/A</definedName>
    <definedName name="priNumber" localSheetId="20">#REF!</definedName>
    <definedName name="priNumber" localSheetId="4">#REF!</definedName>
    <definedName name="priNumber" localSheetId="3">#REF!</definedName>
    <definedName name="priNumber" localSheetId="7">#REF!</definedName>
    <definedName name="priNumber" localSheetId="9">#REF!</definedName>
    <definedName name="priNumber" localSheetId="23">#REF!</definedName>
    <definedName name="priNumber" localSheetId="6">#REF!</definedName>
    <definedName name="priNumber" localSheetId="8">#REF!</definedName>
    <definedName name="priNumber">#REF!</definedName>
    <definedName name="priOrgn" localSheetId="20">#REF!</definedName>
    <definedName name="priOrgn" localSheetId="4">#REF!</definedName>
    <definedName name="priOrgn" localSheetId="3">#REF!</definedName>
    <definedName name="priOrgn" localSheetId="7">#REF!</definedName>
    <definedName name="priOrgn" localSheetId="9">#REF!</definedName>
    <definedName name="priOrgn" localSheetId="23">#REF!</definedName>
    <definedName name="priOrgn" localSheetId="6">#REF!</definedName>
    <definedName name="priOrgn" localSheetId="8">#REF!</definedName>
    <definedName name="priOrgn">#REF!</definedName>
    <definedName name="priPayer" localSheetId="20">#REF!</definedName>
    <definedName name="priPayer" localSheetId="4">#REF!</definedName>
    <definedName name="priPayer" localSheetId="3">#REF!</definedName>
    <definedName name="priPayer" localSheetId="7">#REF!</definedName>
    <definedName name="priPayer" localSheetId="9">#REF!</definedName>
    <definedName name="priPayer" localSheetId="23">#REF!</definedName>
    <definedName name="priPayer" localSheetId="6">#REF!</definedName>
    <definedName name="priPayer" localSheetId="8">#REF!</definedName>
    <definedName name="priPayer">#REF!</definedName>
    <definedName name="priSubject1" localSheetId="20">#REF!</definedName>
    <definedName name="priSubject1" localSheetId="4">#REF!</definedName>
    <definedName name="priSubject1" localSheetId="3">#REF!</definedName>
    <definedName name="priSubject1" localSheetId="7">#REF!</definedName>
    <definedName name="priSubject1" localSheetId="9">#REF!</definedName>
    <definedName name="priSubject1" localSheetId="23">#REF!</definedName>
    <definedName name="priSubject1" localSheetId="6">#REF!</definedName>
    <definedName name="priSubject1" localSheetId="8">#REF!</definedName>
    <definedName name="priSubject1">#REF!</definedName>
    <definedName name="priSubject2" localSheetId="20">#REF!</definedName>
    <definedName name="priSubject2" localSheetId="4">#REF!</definedName>
    <definedName name="priSubject2" localSheetId="3">#REF!</definedName>
    <definedName name="priSubject2" localSheetId="7">#REF!</definedName>
    <definedName name="priSubject2" localSheetId="9">#REF!</definedName>
    <definedName name="priSubject2" localSheetId="23">#REF!</definedName>
    <definedName name="priSubject2" localSheetId="6">#REF!</definedName>
    <definedName name="priSubject2" localSheetId="8">#REF!</definedName>
    <definedName name="priSubject2">#REF!</definedName>
    <definedName name="priSum" localSheetId="20">#REF!</definedName>
    <definedName name="priSum" localSheetId="4">#REF!</definedName>
    <definedName name="priSum" localSheetId="3">#REF!</definedName>
    <definedName name="priSum" localSheetId="7">#REF!</definedName>
    <definedName name="priSum" localSheetId="9">#REF!</definedName>
    <definedName name="priSum" localSheetId="23">#REF!</definedName>
    <definedName name="priSum" localSheetId="6">#REF!</definedName>
    <definedName name="priSum" localSheetId="8">#REF!</definedName>
    <definedName name="priSum">#REF!</definedName>
    <definedName name="priWSum1" localSheetId="20">#REF!</definedName>
    <definedName name="priWSum1" localSheetId="4">#REF!</definedName>
    <definedName name="priWSum1" localSheetId="3">#REF!</definedName>
    <definedName name="priWSum1" localSheetId="7">#REF!</definedName>
    <definedName name="priWSum1" localSheetId="9">#REF!</definedName>
    <definedName name="priWSum1" localSheetId="23">#REF!</definedName>
    <definedName name="priWSum1" localSheetId="6">#REF!</definedName>
    <definedName name="priWSum1" localSheetId="8">#REF!</definedName>
    <definedName name="priWSum1">#REF!</definedName>
    <definedName name="priWSum2" localSheetId="20">#REF!</definedName>
    <definedName name="priWSum2" localSheetId="4">#REF!</definedName>
    <definedName name="priWSum2" localSheetId="3">#REF!</definedName>
    <definedName name="priWSum2" localSheetId="7">#REF!</definedName>
    <definedName name="priWSum2" localSheetId="9">#REF!</definedName>
    <definedName name="priWSum2" localSheetId="23">#REF!</definedName>
    <definedName name="priWSum2" localSheetId="6">#REF!</definedName>
    <definedName name="priWSum2" localSheetId="8">#REF!</definedName>
    <definedName name="priWSum2">#REF!</definedName>
    <definedName name="priWSumC" localSheetId="20">#REF!</definedName>
    <definedName name="priWSumC" localSheetId="4">#REF!</definedName>
    <definedName name="priWSumC" localSheetId="3">#REF!</definedName>
    <definedName name="priWSumC" localSheetId="7">#REF!</definedName>
    <definedName name="priWSumC" localSheetId="9">#REF!</definedName>
    <definedName name="priWSumC" localSheetId="23">#REF!</definedName>
    <definedName name="priWSumC" localSheetId="6">#REF!</definedName>
    <definedName name="priWSumC" localSheetId="8">#REF!</definedName>
    <definedName name="priWSumC">#REF!</definedName>
    <definedName name="rasApplication1" localSheetId="20">#REF!</definedName>
    <definedName name="rasApplication1" localSheetId="4">#REF!</definedName>
    <definedName name="rasApplication1" localSheetId="3">#REF!</definedName>
    <definedName name="rasApplication1" localSheetId="7">#REF!</definedName>
    <definedName name="rasApplication1" localSheetId="9">#REF!</definedName>
    <definedName name="rasApplication1" localSheetId="23">#REF!</definedName>
    <definedName name="rasApplication1" localSheetId="6">#REF!</definedName>
    <definedName name="rasApplication1" localSheetId="8">#REF!</definedName>
    <definedName name="rasApplication1">#REF!</definedName>
    <definedName name="rasApplication2" localSheetId="20">#REF!</definedName>
    <definedName name="rasApplication2" localSheetId="4">#REF!</definedName>
    <definedName name="rasApplication2" localSheetId="3">#REF!</definedName>
    <definedName name="rasApplication2" localSheetId="7">#REF!</definedName>
    <definedName name="rasApplication2" localSheetId="9">#REF!</definedName>
    <definedName name="rasApplication2" localSheetId="23">#REF!</definedName>
    <definedName name="rasApplication2" localSheetId="6">#REF!</definedName>
    <definedName name="rasApplication2" localSheetId="8">#REF!</definedName>
    <definedName name="rasApplication2">#REF!</definedName>
    <definedName name="rasDate1" localSheetId="20">#REF!</definedName>
    <definedName name="rasDate1" localSheetId="4">#REF!</definedName>
    <definedName name="rasDate1" localSheetId="3">#REF!</definedName>
    <definedName name="rasDate1" localSheetId="7">#REF!</definedName>
    <definedName name="rasDate1" localSheetId="9">#REF!</definedName>
    <definedName name="rasDate1" localSheetId="23">#REF!</definedName>
    <definedName name="rasDate1" localSheetId="6">#REF!</definedName>
    <definedName name="rasDate1" localSheetId="8">#REF!</definedName>
    <definedName name="rasDate1">#REF!</definedName>
    <definedName name="rasDate2" localSheetId="20">#REF!</definedName>
    <definedName name="rasDate2" localSheetId="4">#REF!</definedName>
    <definedName name="rasDate2" localSheetId="3">#REF!</definedName>
    <definedName name="rasDate2" localSheetId="7">#REF!</definedName>
    <definedName name="rasDate2" localSheetId="9">#REF!</definedName>
    <definedName name="rasDate2" localSheetId="23">#REF!</definedName>
    <definedName name="rasDate2" localSheetId="6">#REF!</definedName>
    <definedName name="rasDate2" localSheetId="8">#REF!</definedName>
    <definedName name="rasDate2">#REF!</definedName>
    <definedName name="rasDoc1" localSheetId="20">#REF!</definedName>
    <definedName name="rasDoc1" localSheetId="4">#REF!</definedName>
    <definedName name="rasDoc1" localSheetId="3">#REF!</definedName>
    <definedName name="rasDoc1" localSheetId="7">#REF!</definedName>
    <definedName name="rasDoc1" localSheetId="9">#REF!</definedName>
    <definedName name="rasDoc1" localSheetId="23">#REF!</definedName>
    <definedName name="rasDoc1" localSheetId="6">#REF!</definedName>
    <definedName name="rasDoc1" localSheetId="8">#REF!</definedName>
    <definedName name="rasDoc1">#REF!</definedName>
    <definedName name="rasDoc2" localSheetId="20">#REF!</definedName>
    <definedName name="rasDoc2" localSheetId="4">#REF!</definedName>
    <definedName name="rasDoc2" localSheetId="3">#REF!</definedName>
    <definedName name="rasDoc2" localSheetId="7">#REF!</definedName>
    <definedName name="rasDoc2" localSheetId="9">#REF!</definedName>
    <definedName name="rasDoc2" localSheetId="23">#REF!</definedName>
    <definedName name="rasDoc2" localSheetId="6">#REF!</definedName>
    <definedName name="rasDoc2" localSheetId="8">#REF!</definedName>
    <definedName name="rasDoc2">#REF!</definedName>
    <definedName name="rasNumber" localSheetId="20">#REF!</definedName>
    <definedName name="rasNumber" localSheetId="4">#REF!</definedName>
    <definedName name="rasNumber" localSheetId="3">#REF!</definedName>
    <definedName name="rasNumber" localSheetId="7">#REF!</definedName>
    <definedName name="rasNumber" localSheetId="9">#REF!</definedName>
    <definedName name="rasNumber" localSheetId="23">#REF!</definedName>
    <definedName name="rasNumber" localSheetId="6">#REF!</definedName>
    <definedName name="rasNumber" localSheetId="8">#REF!</definedName>
    <definedName name="rasNumber">#REF!</definedName>
    <definedName name="rasOrgn" localSheetId="20">#REF!</definedName>
    <definedName name="rasOrgn" localSheetId="4">#REF!</definedName>
    <definedName name="rasOrgn" localSheetId="3">#REF!</definedName>
    <definedName name="rasOrgn" localSheetId="7">#REF!</definedName>
    <definedName name="rasOrgn" localSheetId="9">#REF!</definedName>
    <definedName name="rasOrgn" localSheetId="23">#REF!</definedName>
    <definedName name="rasOrgn" localSheetId="6">#REF!</definedName>
    <definedName name="rasOrgn" localSheetId="8">#REF!</definedName>
    <definedName name="rasOrgn">#REF!</definedName>
    <definedName name="rasRecDay" localSheetId="20">#REF!</definedName>
    <definedName name="rasRecDay" localSheetId="4">#REF!</definedName>
    <definedName name="rasRecDay" localSheetId="3">#REF!</definedName>
    <definedName name="rasRecDay" localSheetId="7">#REF!</definedName>
    <definedName name="rasRecDay" localSheetId="9">#REF!</definedName>
    <definedName name="rasRecDay" localSheetId="23">#REF!</definedName>
    <definedName name="rasRecDay" localSheetId="6">#REF!</definedName>
    <definedName name="rasRecDay" localSheetId="8">#REF!</definedName>
    <definedName name="rasRecDay">#REF!</definedName>
    <definedName name="rasReceiver" localSheetId="20">#REF!</definedName>
    <definedName name="rasReceiver" localSheetId="4">#REF!</definedName>
    <definedName name="rasReceiver" localSheetId="3">#REF!</definedName>
    <definedName name="rasReceiver" localSheetId="7">#REF!</definedName>
    <definedName name="rasReceiver" localSheetId="9">#REF!</definedName>
    <definedName name="rasReceiver" localSheetId="23">#REF!</definedName>
    <definedName name="rasReceiver" localSheetId="6">#REF!</definedName>
    <definedName name="rasReceiver" localSheetId="8">#REF!</definedName>
    <definedName name="rasReceiver">#REF!</definedName>
    <definedName name="rasRecMonth" localSheetId="20">#REF!</definedName>
    <definedName name="rasRecMonth" localSheetId="4">#REF!</definedName>
    <definedName name="rasRecMonth" localSheetId="3">#REF!</definedName>
    <definedName name="rasRecMonth" localSheetId="7">#REF!</definedName>
    <definedName name="rasRecMonth" localSheetId="9">#REF!</definedName>
    <definedName name="rasRecMonth" localSheetId="23">#REF!</definedName>
    <definedName name="rasRecMonth" localSheetId="6">#REF!</definedName>
    <definedName name="rasRecMonth" localSheetId="8">#REF!</definedName>
    <definedName name="rasRecMonth">#REF!</definedName>
    <definedName name="rasRecYear" localSheetId="20">#REF!</definedName>
    <definedName name="rasRecYear" localSheetId="4">#REF!</definedName>
    <definedName name="rasRecYear" localSheetId="3">#REF!</definedName>
    <definedName name="rasRecYear" localSheetId="7">#REF!</definedName>
    <definedName name="rasRecYear" localSheetId="9">#REF!</definedName>
    <definedName name="rasRecYear" localSheetId="23">#REF!</definedName>
    <definedName name="rasRecYear" localSheetId="6">#REF!</definedName>
    <definedName name="rasRecYear" localSheetId="8">#REF!</definedName>
    <definedName name="rasRecYear">#REF!</definedName>
    <definedName name="rasSubject1" localSheetId="20">#REF!</definedName>
    <definedName name="rasSubject1" localSheetId="4">#REF!</definedName>
    <definedName name="rasSubject1" localSheetId="3">#REF!</definedName>
    <definedName name="rasSubject1" localSheetId="7">#REF!</definedName>
    <definedName name="rasSubject1" localSheetId="9">#REF!</definedName>
    <definedName name="rasSubject1" localSheetId="23">#REF!</definedName>
    <definedName name="rasSubject1" localSheetId="6">#REF!</definedName>
    <definedName name="rasSubject1" localSheetId="8">#REF!</definedName>
    <definedName name="rasSubject1">#REF!</definedName>
    <definedName name="rasSubject2" localSheetId="20">#REF!</definedName>
    <definedName name="rasSubject2" localSheetId="4">#REF!</definedName>
    <definedName name="rasSubject2" localSheetId="3">#REF!</definedName>
    <definedName name="rasSubject2" localSheetId="7">#REF!</definedName>
    <definedName name="rasSubject2" localSheetId="9">#REF!</definedName>
    <definedName name="rasSubject2" localSheetId="23">#REF!</definedName>
    <definedName name="rasSubject2" localSheetId="6">#REF!</definedName>
    <definedName name="rasSubject2" localSheetId="8">#REF!</definedName>
    <definedName name="rasSubject2">#REF!</definedName>
    <definedName name="rasSum" localSheetId="20">#REF!</definedName>
    <definedName name="rasSum" localSheetId="4">#REF!</definedName>
    <definedName name="rasSum" localSheetId="3">#REF!</definedName>
    <definedName name="rasSum" localSheetId="7">#REF!</definedName>
    <definedName name="rasSum" localSheetId="9">#REF!</definedName>
    <definedName name="rasSum" localSheetId="23">#REF!</definedName>
    <definedName name="rasSum" localSheetId="6">#REF!</definedName>
    <definedName name="rasSum" localSheetId="8">#REF!</definedName>
    <definedName name="rasSum">#REF!</definedName>
    <definedName name="rasWRecSum1" localSheetId="20">#REF!</definedName>
    <definedName name="rasWRecSum1" localSheetId="4">#REF!</definedName>
    <definedName name="rasWRecSum1" localSheetId="3">#REF!</definedName>
    <definedName name="rasWRecSum1" localSheetId="7">#REF!</definedName>
    <definedName name="rasWRecSum1" localSheetId="9">#REF!</definedName>
    <definedName name="rasWRecSum1" localSheetId="23">#REF!</definedName>
    <definedName name="rasWRecSum1" localSheetId="6">#REF!</definedName>
    <definedName name="rasWRecSum1" localSheetId="8">#REF!</definedName>
    <definedName name="rasWRecSum1">#REF!</definedName>
    <definedName name="rasWRecSum2" localSheetId="20">#REF!</definedName>
    <definedName name="rasWRecSum2" localSheetId="4">#REF!</definedName>
    <definedName name="rasWRecSum2" localSheetId="3">#REF!</definedName>
    <definedName name="rasWRecSum2" localSheetId="7">#REF!</definedName>
    <definedName name="rasWRecSum2" localSheetId="9">#REF!</definedName>
    <definedName name="rasWRecSum2" localSheetId="23">#REF!</definedName>
    <definedName name="rasWRecSum2" localSheetId="6">#REF!</definedName>
    <definedName name="rasWRecSum2" localSheetId="8">#REF!</definedName>
    <definedName name="rasWRecSum2">#REF!</definedName>
    <definedName name="rasWRecSumC" localSheetId="20">#REF!</definedName>
    <definedName name="rasWRecSumC" localSheetId="4">#REF!</definedName>
    <definedName name="rasWRecSumC" localSheetId="3">#REF!</definedName>
    <definedName name="rasWRecSumC" localSheetId="7">#REF!</definedName>
    <definedName name="rasWRecSumC" localSheetId="9">#REF!</definedName>
    <definedName name="rasWRecSumC" localSheetId="23">#REF!</definedName>
    <definedName name="rasWRecSumC" localSheetId="6">#REF!</definedName>
    <definedName name="rasWRecSumC" localSheetId="8">#REF!</definedName>
    <definedName name="rasWRecSumC">#REF!</definedName>
    <definedName name="rasWSum1" localSheetId="20">#REF!</definedName>
    <definedName name="rasWSum1" localSheetId="4">#REF!</definedName>
    <definedName name="rasWSum1" localSheetId="3">#REF!</definedName>
    <definedName name="rasWSum1" localSheetId="7">#REF!</definedName>
    <definedName name="rasWSum1" localSheetId="9">#REF!</definedName>
    <definedName name="rasWSum1" localSheetId="23">#REF!</definedName>
    <definedName name="rasWSum1" localSheetId="6">#REF!</definedName>
    <definedName name="rasWSum1" localSheetId="8">#REF!</definedName>
    <definedName name="rasWSum1">#REF!</definedName>
    <definedName name="rasWSum2" localSheetId="20">#REF!</definedName>
    <definedName name="rasWSum2" localSheetId="4">#REF!</definedName>
    <definedName name="rasWSum2" localSheetId="3">#REF!</definedName>
    <definedName name="rasWSum2" localSheetId="7">#REF!</definedName>
    <definedName name="rasWSum2" localSheetId="9">#REF!</definedName>
    <definedName name="rasWSum2" localSheetId="23">#REF!</definedName>
    <definedName name="rasWSum2" localSheetId="6">#REF!</definedName>
    <definedName name="rasWSum2" localSheetId="8">#REF!</definedName>
    <definedName name="rasWSum2">#REF!</definedName>
    <definedName name="rasWSumC" localSheetId="20">#REF!</definedName>
    <definedName name="rasWSumC" localSheetId="4">#REF!</definedName>
    <definedName name="rasWSumC" localSheetId="3">#REF!</definedName>
    <definedName name="rasWSumC" localSheetId="7">#REF!</definedName>
    <definedName name="rasWSumC" localSheetId="9">#REF!</definedName>
    <definedName name="rasWSumC" localSheetId="23">#REF!</definedName>
    <definedName name="rasWSumC" localSheetId="6">#REF!</definedName>
    <definedName name="rasWSumC" localSheetId="8">#REF!</definedName>
    <definedName name="rasWSumC">#REF!</definedName>
    <definedName name="tlfAprt" localSheetId="20">#REF!</definedName>
    <definedName name="tlfAprt" localSheetId="4">#REF!</definedName>
    <definedName name="tlfAprt" localSheetId="3">#REF!</definedName>
    <definedName name="tlfAprt" localSheetId="7">#REF!</definedName>
    <definedName name="tlfAprt" localSheetId="9">#REF!</definedName>
    <definedName name="tlfAprt" localSheetId="23">#REF!</definedName>
    <definedName name="tlfAprt" localSheetId="6">#REF!</definedName>
    <definedName name="tlfAprt" localSheetId="8">#REF!</definedName>
    <definedName name="tlfAprt">#REF!</definedName>
    <definedName name="tlfBank" localSheetId="20">#REF!</definedName>
    <definedName name="tlfBank" localSheetId="4">#REF!</definedName>
    <definedName name="tlfBank" localSheetId="3">#REF!</definedName>
    <definedName name="tlfBank" localSheetId="7">#REF!</definedName>
    <definedName name="tlfBank" localSheetId="9">#REF!</definedName>
    <definedName name="tlfBank" localSheetId="23">#REF!</definedName>
    <definedName name="tlfBank" localSheetId="6">#REF!</definedName>
    <definedName name="tlfBank" localSheetId="8">#REF!</definedName>
    <definedName name="tlfBank">#REF!</definedName>
    <definedName name="tlfCorp" localSheetId="20">#REF!</definedName>
    <definedName name="tlfCorp" localSheetId="4">#REF!</definedName>
    <definedName name="tlfCorp" localSheetId="3">#REF!</definedName>
    <definedName name="tlfCorp" localSheetId="7">#REF!</definedName>
    <definedName name="tlfCorp" localSheetId="9">#REF!</definedName>
    <definedName name="tlfCorp" localSheetId="23">#REF!</definedName>
    <definedName name="tlfCorp" localSheetId="6">#REF!</definedName>
    <definedName name="tlfCorp" localSheetId="8">#REF!</definedName>
    <definedName name="tlfCorp">#REF!</definedName>
    <definedName name="tlfCount" localSheetId="20">#REF!</definedName>
    <definedName name="tlfCount" localSheetId="4">#REF!</definedName>
    <definedName name="tlfCount" localSheetId="3">#REF!</definedName>
    <definedName name="tlfCount" localSheetId="7">#REF!</definedName>
    <definedName name="tlfCount" localSheetId="9">#REF!</definedName>
    <definedName name="tlfCount" localSheetId="23">#REF!</definedName>
    <definedName name="tlfCount" localSheetId="6">#REF!</definedName>
    <definedName name="tlfCount" localSheetId="8">#REF!</definedName>
    <definedName name="tlfCount">#REF!</definedName>
    <definedName name="tlfFIO" localSheetId="20">#REF!</definedName>
    <definedName name="tlfFIO" localSheetId="4">#REF!</definedName>
    <definedName name="tlfFIO" localSheetId="3">#REF!</definedName>
    <definedName name="tlfFIO" localSheetId="7">#REF!</definedName>
    <definedName name="tlfFIO" localSheetId="9">#REF!</definedName>
    <definedName name="tlfFIO" localSheetId="23">#REF!</definedName>
    <definedName name="tlfFIO" localSheetId="6">#REF!</definedName>
    <definedName name="tlfFIO" localSheetId="8">#REF!</definedName>
    <definedName name="tlfFIO">#REF!</definedName>
    <definedName name="tlfHouse" localSheetId="20">#REF!</definedName>
    <definedName name="tlfHouse" localSheetId="4">#REF!</definedName>
    <definedName name="tlfHouse" localSheetId="3">#REF!</definedName>
    <definedName name="tlfHouse" localSheetId="7">#REF!</definedName>
    <definedName name="tlfHouse" localSheetId="9">#REF!</definedName>
    <definedName name="tlfHouse" localSheetId="23">#REF!</definedName>
    <definedName name="tlfHouse" localSheetId="6">#REF!</definedName>
    <definedName name="tlfHouse" localSheetId="8">#REF!</definedName>
    <definedName name="tlfHouse">#REF!</definedName>
    <definedName name="tlfKAprt" localSheetId="20">#REF!</definedName>
    <definedName name="tlfKAprt" localSheetId="4">#REF!</definedName>
    <definedName name="tlfKAprt" localSheetId="3">#REF!</definedName>
    <definedName name="tlfKAprt" localSheetId="7">#REF!</definedName>
    <definedName name="tlfKAprt" localSheetId="9">#REF!</definedName>
    <definedName name="tlfKAprt" localSheetId="23">#REF!</definedName>
    <definedName name="tlfKAprt" localSheetId="6">#REF!</definedName>
    <definedName name="tlfKAprt" localSheetId="8">#REF!</definedName>
    <definedName name="tlfKAprt">#REF!</definedName>
    <definedName name="tlfKBank" localSheetId="20">#REF!</definedName>
    <definedName name="tlfKBank" localSheetId="4">#REF!</definedName>
    <definedName name="tlfKBank" localSheetId="3">#REF!</definedName>
    <definedName name="tlfKBank" localSheetId="7">#REF!</definedName>
    <definedName name="tlfKBank" localSheetId="9">#REF!</definedName>
    <definedName name="tlfKBank" localSheetId="23">#REF!</definedName>
    <definedName name="tlfKBank" localSheetId="6">#REF!</definedName>
    <definedName name="tlfKBank" localSheetId="8">#REF!</definedName>
    <definedName name="tlfKBank">#REF!</definedName>
    <definedName name="tlfKCorp" localSheetId="20">#REF!</definedName>
    <definedName name="tlfKCorp" localSheetId="4">#REF!</definedName>
    <definedName name="tlfKCorp" localSheetId="3">#REF!</definedName>
    <definedName name="tlfKCorp" localSheetId="7">#REF!</definedName>
    <definedName name="tlfKCorp" localSheetId="9">#REF!</definedName>
    <definedName name="tlfKCorp" localSheetId="23">#REF!</definedName>
    <definedName name="tlfKCorp" localSheetId="6">#REF!</definedName>
    <definedName name="tlfKCorp" localSheetId="8">#REF!</definedName>
    <definedName name="tlfKCorp">#REF!</definedName>
    <definedName name="tlfKCount" localSheetId="20">#REF!</definedName>
    <definedName name="tlfKCount" localSheetId="4">#REF!</definedName>
    <definedName name="tlfKCount" localSheetId="3">#REF!</definedName>
    <definedName name="tlfKCount" localSheetId="7">#REF!</definedName>
    <definedName name="tlfKCount" localSheetId="9">#REF!</definedName>
    <definedName name="tlfKCount" localSheetId="23">#REF!</definedName>
    <definedName name="tlfKCount" localSheetId="6">#REF!</definedName>
    <definedName name="tlfKCount" localSheetId="8">#REF!</definedName>
    <definedName name="tlfKCount">#REF!</definedName>
    <definedName name="tlfKFio" localSheetId="20">#REF!</definedName>
    <definedName name="tlfKFio" localSheetId="4">#REF!</definedName>
    <definedName name="tlfKFio" localSheetId="3">#REF!</definedName>
    <definedName name="tlfKFio" localSheetId="7">#REF!</definedName>
    <definedName name="tlfKFio" localSheetId="9">#REF!</definedName>
    <definedName name="tlfKFio" localSheetId="23">#REF!</definedName>
    <definedName name="tlfKFio" localSheetId="6">#REF!</definedName>
    <definedName name="tlfKFio" localSheetId="8">#REF!</definedName>
    <definedName name="tlfKFio">#REF!</definedName>
    <definedName name="tlfKHouse" localSheetId="20">#REF!</definedName>
    <definedName name="tlfKHouse" localSheetId="4">#REF!</definedName>
    <definedName name="tlfKHouse" localSheetId="3">#REF!</definedName>
    <definedName name="tlfKHouse" localSheetId="7">#REF!</definedName>
    <definedName name="tlfKHouse" localSheetId="9">#REF!</definedName>
    <definedName name="tlfKHouse" localSheetId="23">#REF!</definedName>
    <definedName name="tlfKHouse" localSheetId="6">#REF!</definedName>
    <definedName name="tlfKHouse" localSheetId="8">#REF!</definedName>
    <definedName name="tlfKHouse">#REF!</definedName>
    <definedName name="tlfKMonth" localSheetId="20">#REF!</definedName>
    <definedName name="tlfKMonth" localSheetId="4">#REF!</definedName>
    <definedName name="tlfKMonth" localSheetId="3">#REF!</definedName>
    <definedName name="tlfKMonth" localSheetId="7">#REF!</definedName>
    <definedName name="tlfKMonth" localSheetId="9">#REF!</definedName>
    <definedName name="tlfKMonth" localSheetId="23">#REF!</definedName>
    <definedName name="tlfKMonth" localSheetId="6">#REF!</definedName>
    <definedName name="tlfKMonth" localSheetId="8">#REF!</definedName>
    <definedName name="tlfKMonth">#REF!</definedName>
    <definedName name="tlfKStreet" localSheetId="20">#REF!</definedName>
    <definedName name="tlfKStreet" localSheetId="4">#REF!</definedName>
    <definedName name="tlfKStreet" localSheetId="3">#REF!</definedName>
    <definedName name="tlfKStreet" localSheetId="7">#REF!</definedName>
    <definedName name="tlfKStreet" localSheetId="9">#REF!</definedName>
    <definedName name="tlfKStreet" localSheetId="23">#REF!</definedName>
    <definedName name="tlfKStreet" localSheetId="6">#REF!</definedName>
    <definedName name="tlfKStreet" localSheetId="8">#REF!</definedName>
    <definedName name="tlfKStreet">#REF!</definedName>
    <definedName name="tlfKSum" localSheetId="20">#REF!</definedName>
    <definedName name="tlfKSum" localSheetId="4">#REF!</definedName>
    <definedName name="tlfKSum" localSheetId="3">#REF!</definedName>
    <definedName name="tlfKSum" localSheetId="7">#REF!</definedName>
    <definedName name="tlfKSum" localSheetId="9">#REF!</definedName>
    <definedName name="tlfKSum" localSheetId="23">#REF!</definedName>
    <definedName name="tlfKSum" localSheetId="6">#REF!</definedName>
    <definedName name="tlfKSum" localSheetId="8">#REF!</definedName>
    <definedName name="tlfKSum">#REF!</definedName>
    <definedName name="tlfKTarif" localSheetId="20">#REF!</definedName>
    <definedName name="tlfKTarif" localSheetId="4">#REF!</definedName>
    <definedName name="tlfKTarif" localSheetId="3">#REF!</definedName>
    <definedName name="tlfKTarif" localSheetId="7">#REF!</definedName>
    <definedName name="tlfKTarif" localSheetId="9">#REF!</definedName>
    <definedName name="tlfKTarif" localSheetId="23">#REF!</definedName>
    <definedName name="tlfKTarif" localSheetId="6">#REF!</definedName>
    <definedName name="tlfKTarif" localSheetId="8">#REF!</definedName>
    <definedName name="tlfKTarif">#REF!</definedName>
    <definedName name="tlfKTlfNum" localSheetId="20">#REF!</definedName>
    <definedName name="tlfKTlfNum" localSheetId="4">#REF!</definedName>
    <definedName name="tlfKTlfNum" localSheetId="3">#REF!</definedName>
    <definedName name="tlfKTlfNum" localSheetId="7">#REF!</definedName>
    <definedName name="tlfKTlfNum" localSheetId="9">#REF!</definedName>
    <definedName name="tlfKTlfNum" localSheetId="23">#REF!</definedName>
    <definedName name="tlfKTlfNum" localSheetId="6">#REF!</definedName>
    <definedName name="tlfKTlfNum" localSheetId="8">#REF!</definedName>
    <definedName name="tlfKTlfNum">#REF!</definedName>
    <definedName name="tlfKTotal" localSheetId="20">#REF!</definedName>
    <definedName name="tlfKTotal" localSheetId="4">#REF!</definedName>
    <definedName name="tlfKTotal" localSheetId="3">#REF!</definedName>
    <definedName name="tlfKTotal" localSheetId="7">#REF!</definedName>
    <definedName name="tlfKTotal" localSheetId="9">#REF!</definedName>
    <definedName name="tlfKTotal" localSheetId="23">#REF!</definedName>
    <definedName name="tlfKTotal" localSheetId="6">#REF!</definedName>
    <definedName name="tlfKTotal" localSheetId="8">#REF!</definedName>
    <definedName name="tlfKTotal">#REF!</definedName>
    <definedName name="tlfKYear" localSheetId="20">#REF!</definedName>
    <definedName name="tlfKYear" localSheetId="4">#REF!</definedName>
    <definedName name="tlfKYear" localSheetId="3">#REF!</definedName>
    <definedName name="tlfKYear" localSheetId="7">#REF!</definedName>
    <definedName name="tlfKYear" localSheetId="9">#REF!</definedName>
    <definedName name="tlfKYear" localSheetId="23">#REF!</definedName>
    <definedName name="tlfKYear" localSheetId="6">#REF!</definedName>
    <definedName name="tlfKYear" localSheetId="8">#REF!</definedName>
    <definedName name="tlfKYear">#REF!</definedName>
    <definedName name="tlfMonth" localSheetId="20">#REF!</definedName>
    <definedName name="tlfMonth" localSheetId="4">#REF!</definedName>
    <definedName name="tlfMonth" localSheetId="3">#REF!</definedName>
    <definedName name="tlfMonth" localSheetId="7">#REF!</definedName>
    <definedName name="tlfMonth" localSheetId="9">#REF!</definedName>
    <definedName name="tlfMonth" localSheetId="23">#REF!</definedName>
    <definedName name="tlfMonth" localSheetId="6">#REF!</definedName>
    <definedName name="tlfMonth" localSheetId="8">#REF!</definedName>
    <definedName name="tlfMonth">#REF!</definedName>
    <definedName name="tlfStreet" localSheetId="20">#REF!</definedName>
    <definedName name="tlfStreet" localSheetId="4">#REF!</definedName>
    <definedName name="tlfStreet" localSheetId="3">#REF!</definedName>
    <definedName name="tlfStreet" localSheetId="7">#REF!</definedName>
    <definedName name="tlfStreet" localSheetId="9">#REF!</definedName>
    <definedName name="tlfStreet" localSheetId="23">#REF!</definedName>
    <definedName name="tlfStreet" localSheetId="6">#REF!</definedName>
    <definedName name="tlfStreet" localSheetId="8">#REF!</definedName>
    <definedName name="tlfStreet">#REF!</definedName>
    <definedName name="tlfSum" localSheetId="20">#REF!</definedName>
    <definedName name="tlfSum" localSheetId="4">#REF!</definedName>
    <definedName name="tlfSum" localSheetId="3">#REF!</definedName>
    <definedName name="tlfSum" localSheetId="7">#REF!</definedName>
    <definedName name="tlfSum" localSheetId="9">#REF!</definedName>
    <definedName name="tlfSum" localSheetId="23">#REF!</definedName>
    <definedName name="tlfSum" localSheetId="6">#REF!</definedName>
    <definedName name="tlfSum" localSheetId="8">#REF!</definedName>
    <definedName name="tlfSum">#REF!</definedName>
    <definedName name="tlfTarif" localSheetId="20">#REF!</definedName>
    <definedName name="tlfTarif" localSheetId="4">#REF!</definedName>
    <definedName name="tlfTarif" localSheetId="3">#REF!</definedName>
    <definedName name="tlfTarif" localSheetId="7">#REF!</definedName>
    <definedName name="tlfTarif" localSheetId="9">#REF!</definedName>
    <definedName name="tlfTarif" localSheetId="23">#REF!</definedName>
    <definedName name="tlfTarif" localSheetId="6">#REF!</definedName>
    <definedName name="tlfTarif" localSheetId="8">#REF!</definedName>
    <definedName name="tlfTarif">#REF!</definedName>
    <definedName name="tlfTlfNum" localSheetId="20">#REF!</definedName>
    <definedName name="tlfTlfNum" localSheetId="4">#REF!</definedName>
    <definedName name="tlfTlfNum" localSheetId="3">#REF!</definedName>
    <definedName name="tlfTlfNum" localSheetId="7">#REF!</definedName>
    <definedName name="tlfTlfNum" localSheetId="9">#REF!</definedName>
    <definedName name="tlfTlfNum" localSheetId="23">#REF!</definedName>
    <definedName name="tlfTlfNum" localSheetId="6">#REF!</definedName>
    <definedName name="tlfTlfNum" localSheetId="8">#REF!</definedName>
    <definedName name="tlfTlfNum">#REF!</definedName>
    <definedName name="tlfTotal" localSheetId="20">#REF!</definedName>
    <definedName name="tlfTotal" localSheetId="4">#REF!</definedName>
    <definedName name="tlfTotal" localSheetId="3">#REF!</definedName>
    <definedName name="tlfTotal" localSheetId="7">#REF!</definedName>
    <definedName name="tlfTotal" localSheetId="9">#REF!</definedName>
    <definedName name="tlfTotal" localSheetId="23">#REF!</definedName>
    <definedName name="tlfTotal" localSheetId="6">#REF!</definedName>
    <definedName name="tlfTotal" localSheetId="8">#REF!</definedName>
    <definedName name="tlfTotal">#REF!</definedName>
    <definedName name="tlfYear" localSheetId="20">#REF!</definedName>
    <definedName name="tlfYear" localSheetId="4">#REF!</definedName>
    <definedName name="tlfYear" localSheetId="3">#REF!</definedName>
    <definedName name="tlfYear" localSheetId="7">#REF!</definedName>
    <definedName name="tlfYear" localSheetId="9">#REF!</definedName>
    <definedName name="tlfYear" localSheetId="23">#REF!</definedName>
    <definedName name="tlfYear" localSheetId="6">#REF!</definedName>
    <definedName name="tlfYear" localSheetId="8">#REF!</definedName>
    <definedName name="tlfYear">#REF!</definedName>
    <definedName name="VOX">#REF!</definedName>
  </definedNames>
  <calcPr calcId="179021"/>
</workbook>
</file>

<file path=xl/calcChain.xml><?xml version="1.0" encoding="utf-8"?>
<calcChain xmlns="http://schemas.openxmlformats.org/spreadsheetml/2006/main">
  <c r="H58" i="40" l="1"/>
  <c r="H57" i="40"/>
  <c r="H56" i="40"/>
  <c r="H55" i="40"/>
  <c r="H54" i="40"/>
  <c r="H53" i="40"/>
  <c r="H52" i="40"/>
  <c r="H51" i="40"/>
  <c r="H50" i="40"/>
  <c r="H49" i="40"/>
  <c r="H48" i="40"/>
  <c r="H47" i="40"/>
  <c r="H46" i="40"/>
  <c r="H44" i="40"/>
  <c r="H43" i="40"/>
  <c r="H42" i="40"/>
  <c r="H40" i="40"/>
  <c r="H39" i="40"/>
  <c r="H38" i="40"/>
  <c r="H37" i="40"/>
  <c r="H35" i="40"/>
  <c r="H34" i="40"/>
  <c r="H33" i="40"/>
  <c r="H32" i="40"/>
  <c r="H31" i="40"/>
  <c r="H30" i="40"/>
  <c r="H29" i="40"/>
  <c r="H28" i="40"/>
  <c r="H27" i="40"/>
  <c r="H26" i="40"/>
  <c r="H24" i="40"/>
  <c r="H20" i="40"/>
  <c r="H19" i="40"/>
  <c r="H16" i="40"/>
  <c r="H15" i="40"/>
  <c r="H14" i="40"/>
  <c r="H13" i="40"/>
  <c r="H12" i="40"/>
  <c r="H10" i="40"/>
  <c r="H9" i="40"/>
  <c r="A31" i="35" l="1"/>
  <c r="A29" i="35"/>
  <c r="A12" i="35"/>
  <c r="K45" i="30"/>
  <c r="I39" i="2" l="1"/>
  <c r="I40" i="2"/>
  <c r="I38" i="2"/>
  <c r="L17" i="14" l="1"/>
  <c r="L16" i="14"/>
  <c r="L33" i="14"/>
  <c r="L32" i="14"/>
  <c r="L31" i="14"/>
  <c r="L26" i="14"/>
  <c r="L27" i="14"/>
  <c r="L28" i="14"/>
  <c r="L29" i="14"/>
  <c r="L22" i="14"/>
  <c r="L21" i="14"/>
  <c r="L20" i="14"/>
  <c r="L15" i="14"/>
  <c r="L14" i="14"/>
  <c r="L13" i="14"/>
  <c r="L12" i="14"/>
  <c r="L11" i="14"/>
  <c r="L10" i="14"/>
  <c r="L9" i="14"/>
  <c r="L8" i="14"/>
  <c r="L47" i="2"/>
  <c r="L44" i="2"/>
  <c r="L43" i="2"/>
  <c r="L42" i="2"/>
  <c r="I50" i="2"/>
  <c r="I49" i="2"/>
  <c r="I48" i="2"/>
  <c r="I47" i="2"/>
  <c r="I46" i="2"/>
  <c r="I45" i="2"/>
  <c r="I44" i="2"/>
  <c r="I43" i="2"/>
  <c r="I42" i="2"/>
  <c r="I41" i="2"/>
  <c r="L34" i="2"/>
  <c r="I37" i="2"/>
  <c r="I36" i="2"/>
  <c r="I35" i="2"/>
  <c r="I34" i="2"/>
  <c r="L31" i="2"/>
  <c r="I33" i="2"/>
  <c r="I32" i="2"/>
  <c r="I31" i="2"/>
  <c r="L26" i="2"/>
  <c r="L23" i="2"/>
  <c r="I30" i="2"/>
  <c r="I29" i="2"/>
  <c r="I28" i="2"/>
  <c r="I27" i="2"/>
  <c r="I26" i="2"/>
  <c r="I25" i="2"/>
  <c r="I24" i="2"/>
  <c r="I23" i="2"/>
  <c r="L21" i="2"/>
  <c r="L20" i="2"/>
  <c r="L19" i="2"/>
  <c r="I21" i="2"/>
  <c r="I20" i="2"/>
  <c r="I19" i="2"/>
  <c r="L18" i="2"/>
  <c r="L16" i="2"/>
  <c r="I16" i="2"/>
  <c r="L13" i="2"/>
  <c r="L12" i="2"/>
  <c r="L11" i="2"/>
  <c r="L10" i="2"/>
  <c r="L8" i="2"/>
  <c r="L7" i="2"/>
  <c r="L6" i="2"/>
  <c r="I14" i="2"/>
  <c r="I13" i="2"/>
  <c r="I12" i="2"/>
  <c r="I11" i="2"/>
  <c r="I10" i="2"/>
  <c r="I9" i="2"/>
  <c r="I8" i="2"/>
  <c r="I7" i="2"/>
  <c r="I15" i="2"/>
  <c r="I6" i="2"/>
  <c r="P22" i="30" l="1"/>
  <c r="R22" i="30"/>
  <c r="T22" i="30"/>
  <c r="P27" i="30"/>
  <c r="R27" i="30"/>
  <c r="T27" i="30"/>
  <c r="P29" i="30"/>
  <c r="R29" i="30"/>
  <c r="T29" i="30"/>
  <c r="P35" i="30"/>
  <c r="R35" i="30"/>
  <c r="T35" i="30"/>
  <c r="M43" i="30"/>
  <c r="S43" i="30" s="1"/>
  <c r="M45" i="30"/>
  <c r="O66" i="30"/>
  <c r="O67" i="30"/>
  <c r="O68" i="30"/>
  <c r="O70" i="30"/>
  <c r="O71" i="30"/>
  <c r="O72" i="30"/>
  <c r="O64" i="30" s="1"/>
  <c r="O78" i="30"/>
  <c r="O79" i="30"/>
  <c r="O69" i="30" s="1"/>
  <c r="I31" i="38"/>
  <c r="I27" i="38"/>
  <c r="I38" i="38"/>
  <c r="I30" i="38"/>
  <c r="I36" i="38"/>
  <c r="I23" i="38"/>
  <c r="I29" i="38"/>
  <c r="I40" i="38"/>
  <c r="I41" i="38"/>
  <c r="I37" i="38"/>
  <c r="I25" i="38"/>
  <c r="I39" i="38"/>
  <c r="I33" i="38"/>
  <c r="I34" i="38"/>
  <c r="I42" i="38"/>
  <c r="I43" i="38"/>
  <c r="I35" i="38"/>
  <c r="I24" i="38"/>
  <c r="I32" i="38"/>
</calcChain>
</file>

<file path=xl/sharedStrings.xml><?xml version="1.0" encoding="utf-8"?>
<sst xmlns="http://schemas.openxmlformats.org/spreadsheetml/2006/main" count="4020" uniqueCount="1155">
  <si>
    <t>Профиль</t>
  </si>
  <si>
    <t>Оцинкованный</t>
  </si>
  <si>
    <t>Общая</t>
  </si>
  <si>
    <t>Рабочая</t>
  </si>
  <si>
    <t>1 кв.м.
общая ширина</t>
  </si>
  <si>
    <t>Толщ,
мм</t>
  </si>
  <si>
    <t>1 п.м.</t>
  </si>
  <si>
    <t>руб./п.м.</t>
  </si>
  <si>
    <t>руб./кв.м.
общая ширина</t>
  </si>
  <si>
    <t>Лист гладкий</t>
  </si>
  <si>
    <t>Масса, кг                       (ГОСТ 24045-94)</t>
  </si>
  <si>
    <t>Крашеный</t>
  </si>
  <si>
    <t>руб./кв.м
общая ширина</t>
  </si>
  <si>
    <t>Ширина  листа,мм</t>
  </si>
  <si>
    <t>№</t>
  </si>
  <si>
    <t>Схема</t>
  </si>
  <si>
    <t>ДОБОРНЫЕ ЭЛЕМЕНТЫ КРОВЛИ</t>
  </si>
  <si>
    <t>Наименование</t>
  </si>
  <si>
    <t>ПРОФНАСТИЛ</t>
  </si>
  <si>
    <t>МЕТАЛЛОЧЕРЕПИЦА</t>
  </si>
  <si>
    <t>Цена, руб./ шт.</t>
  </si>
  <si>
    <t xml:space="preserve">Конек круглый </t>
  </si>
  <si>
    <t xml:space="preserve">    </t>
  </si>
  <si>
    <t>Оцинк. 2,5м</t>
  </si>
  <si>
    <t>Краш.   2м</t>
  </si>
  <si>
    <t xml:space="preserve">Высота ступени 15 мм,                                         шаг ступени  350 мм,                           длина 0,75-6.00 м        </t>
  </si>
  <si>
    <t xml:space="preserve">А так же в наличии и под заказ </t>
  </si>
  <si>
    <t xml:space="preserve">Уплотнитель универсальный самоклеющийся 2 м </t>
  </si>
  <si>
    <t xml:space="preserve">Снегозадержатель трубчатый ЭКОНОМ ( 3 м) </t>
  </si>
  <si>
    <t>комплект</t>
  </si>
  <si>
    <t xml:space="preserve">  - </t>
  </si>
  <si>
    <t xml:space="preserve">  -   </t>
  </si>
  <si>
    <t xml:space="preserve">№ </t>
  </si>
  <si>
    <t>НАИМЕНОВАНИЕ</t>
  </si>
  <si>
    <t>Крюк компактный 125 мм</t>
  </si>
  <si>
    <t xml:space="preserve">Желоб 3м (125 мм) </t>
  </si>
  <si>
    <t xml:space="preserve">Крюк длинный 125мм </t>
  </si>
  <si>
    <t xml:space="preserve">Заглушка желоба универсальная (125 мм) </t>
  </si>
  <si>
    <t xml:space="preserve">Соединитель желоба (125 мм) </t>
  </si>
  <si>
    <t xml:space="preserve">Воронка (125/90 мм) </t>
  </si>
  <si>
    <t xml:space="preserve">Колено 60 град (90 мм) </t>
  </si>
  <si>
    <t xml:space="preserve">Труба соединительная 1м (90 мм) </t>
  </si>
  <si>
    <t xml:space="preserve">Кронштейн трубы на дерево (90 мм) </t>
  </si>
  <si>
    <t xml:space="preserve">Кронштейн трубы на кирпич (90 мм) </t>
  </si>
  <si>
    <t xml:space="preserve">Труба 3м (90 мм) </t>
  </si>
  <si>
    <t xml:space="preserve">Колено стока (90 мм) </t>
  </si>
  <si>
    <t xml:space="preserve">Тройник трубы (90 мм) </t>
  </si>
  <si>
    <t>ВОДОСЛИВНАЯ СИСТЕМА КРУГЛОГО СЕЧЕНИЯ  Металл</t>
  </si>
  <si>
    <t>Уголок наружный 50*50,100*100</t>
  </si>
  <si>
    <r>
      <t xml:space="preserve">C-8                                                                             </t>
    </r>
    <r>
      <rPr>
        <sz val="12"/>
        <rFont val="Verdana"/>
        <family val="2"/>
        <charset val="204"/>
      </rPr>
      <t xml:space="preserve">длина 0,5-8,0 м  </t>
    </r>
  </si>
  <si>
    <r>
      <t xml:space="preserve">НC-10                                                             </t>
    </r>
    <r>
      <rPr>
        <sz val="12"/>
        <rFont val="Verdana"/>
        <family val="2"/>
        <charset val="204"/>
      </rPr>
      <t xml:space="preserve">                длина 0,3-12,0 м  </t>
    </r>
  </si>
  <si>
    <r>
      <t xml:space="preserve">НC-20                                                              </t>
    </r>
    <r>
      <rPr>
        <sz val="12"/>
        <rFont val="Verdana"/>
        <family val="2"/>
        <charset val="204"/>
      </rPr>
      <t xml:space="preserve">                 длина 0,5-12,0 м  </t>
    </r>
  </si>
  <si>
    <r>
      <t xml:space="preserve">С-21                                                                                   </t>
    </r>
    <r>
      <rPr>
        <sz val="12"/>
        <rFont val="Verdana"/>
        <family val="2"/>
        <charset val="204"/>
      </rPr>
      <t xml:space="preserve"> длина 0,3-12,0 м  </t>
    </r>
  </si>
  <si>
    <r>
      <t xml:space="preserve">С-44                                                                                                       </t>
    </r>
    <r>
      <rPr>
        <sz val="12"/>
        <rFont val="Verdana"/>
        <family val="2"/>
        <charset val="204"/>
      </rPr>
      <t>длина 0,5-12,0 м</t>
    </r>
  </si>
  <si>
    <r>
      <t xml:space="preserve">Н-60                                                                                           </t>
    </r>
    <r>
      <rPr>
        <sz val="12"/>
        <rFont val="Verdana"/>
        <family val="2"/>
        <charset val="204"/>
      </rPr>
      <t>длина 0,5-15,0 м</t>
    </r>
  </si>
  <si>
    <r>
      <t xml:space="preserve">Н-75                                                                                                       </t>
    </r>
    <r>
      <rPr>
        <sz val="12"/>
        <rFont val="Verdana"/>
        <family val="2"/>
        <charset val="204"/>
      </rPr>
      <t>длина 0,5-16,0 м</t>
    </r>
  </si>
  <si>
    <t xml:space="preserve">Труба 2м (90 мм) </t>
  </si>
  <si>
    <t>Цвета RAL 9010 (белый), RAL 8017 (коричневый). Красный . RAL 6005 (Зеленый мох)</t>
  </si>
  <si>
    <t xml:space="preserve">Предлагаем Вашему вниманию ! </t>
  </si>
  <si>
    <t>Полиэстер</t>
  </si>
  <si>
    <t>-</t>
  </si>
  <si>
    <t xml:space="preserve">Заглушка конька круглого  простая </t>
  </si>
  <si>
    <t>Заглушка конька круглого конусная</t>
  </si>
  <si>
    <t>Престиж</t>
  </si>
  <si>
    <t>ЭКОНОМ</t>
  </si>
  <si>
    <t>Белый</t>
  </si>
  <si>
    <t xml:space="preserve">Угол желоба наружный/внутренний  (125 мм, 135*) </t>
  </si>
  <si>
    <t xml:space="preserve">Угол желоба наружный/внутренний (125 мм, 90*) </t>
  </si>
  <si>
    <t xml:space="preserve">Крюк металический </t>
  </si>
  <si>
    <t>Крюк пластиковый</t>
  </si>
  <si>
    <t>Муфта труб соединительная</t>
  </si>
  <si>
    <t>Рисунок</t>
  </si>
  <si>
    <t>Цвета</t>
  </si>
  <si>
    <t>Размер, м</t>
  </si>
  <si>
    <t>Кол-во в упак шт</t>
  </si>
  <si>
    <t>Вес 1 упак, кг</t>
  </si>
  <si>
    <t>Цена, руб.</t>
  </si>
  <si>
    <t>Сайдинг Amerika D4,4 (0,82 м2)</t>
  </si>
  <si>
    <t>карамельный, темно-бежевый</t>
  </si>
  <si>
    <t>темный дуб</t>
  </si>
  <si>
    <t>Сайдинг Блок-хаус Amerika  D4,8 (0,73 м2)</t>
  </si>
  <si>
    <t>3,0 х 0,244</t>
  </si>
  <si>
    <t>Софит Amerika T4 (0,91 м2)</t>
  </si>
  <si>
    <t>белый</t>
  </si>
  <si>
    <t>3,0 х 0,305</t>
  </si>
  <si>
    <t>коричневый</t>
  </si>
  <si>
    <t xml:space="preserve">Н-профиль соединительный </t>
  </si>
  <si>
    <t xml:space="preserve"> карамельный, темно-бежевый</t>
  </si>
  <si>
    <t>J-профиль</t>
  </si>
  <si>
    <t xml:space="preserve">Планка финишная </t>
  </si>
  <si>
    <t xml:space="preserve">Угол наружный </t>
  </si>
  <si>
    <t xml:space="preserve">Угол внутренний </t>
  </si>
  <si>
    <t>J-фаска  (ветровая доска)</t>
  </si>
  <si>
    <t>J-профиль   широкий (наличник)</t>
  </si>
  <si>
    <t xml:space="preserve">Планка околооконная </t>
  </si>
  <si>
    <t xml:space="preserve">Молдинг </t>
  </si>
  <si>
    <t>Размеры</t>
  </si>
  <si>
    <t>Цена (м.п.)</t>
  </si>
  <si>
    <t>Printech</t>
  </si>
  <si>
    <t xml:space="preserve">Сайдинг Корабельная доска                             </t>
  </si>
  <si>
    <t>Сайдинг Двойное бревно</t>
  </si>
  <si>
    <t>Сайдинг Евробрус</t>
  </si>
  <si>
    <t>Доборные элементы для сайдинга Корабельная доска</t>
  </si>
  <si>
    <t>Угол наружный сложный (312)</t>
  </si>
  <si>
    <t>Угол наружный простой (250)</t>
  </si>
  <si>
    <t>Угол внутренний сложный (312)</t>
  </si>
  <si>
    <t>Угол внутренний простой (250)</t>
  </si>
  <si>
    <t>Нащельник стыковочный (312)</t>
  </si>
  <si>
    <t>Доборные элементы для сайдинга Двойное бревно и Евробрус</t>
  </si>
  <si>
    <t>Угол наружный сложный (417)</t>
  </si>
  <si>
    <t>Колено 45*  градусов</t>
  </si>
  <si>
    <t xml:space="preserve">Хомут универсальный </t>
  </si>
  <si>
    <t xml:space="preserve">Колено стока (наконечник) </t>
  </si>
  <si>
    <t>Кровельная вентиляция</t>
  </si>
  <si>
    <t xml:space="preserve">Обеспечивает комфортное проживание в доме, обновляя воздух в помещениях и регулируя влажность. </t>
  </si>
  <si>
    <t>Ед.изм.</t>
  </si>
  <si>
    <t>Цвет</t>
  </si>
  <si>
    <t>Вентиляция (производитель Дания)</t>
  </si>
  <si>
    <t>Выход вентиляции Ø160 на фальцевую и готовую мягкую кровлю</t>
  </si>
  <si>
    <t>шт.</t>
  </si>
  <si>
    <t>черный, красный, коричневый, зелёный (RAL/RR*)</t>
  </si>
  <si>
    <t>Выход вентиляции Ø160 на металлочерепицу</t>
  </si>
  <si>
    <t>Anticato</t>
  </si>
  <si>
    <t>Выход вытяжки MAXI Ø110-125/500 с проходным элементом на металлочерепицу, профнастил МП-20; С-21</t>
  </si>
  <si>
    <t>Anticato, черный, красный, коричневый, зелёный (RAL/RR*)</t>
  </si>
  <si>
    <t>Выход вытяжки MAXI Ø110-125/500 с проходным элементом на профнастил НС-35</t>
  </si>
  <si>
    <t>черный (RAL/RR*)</t>
  </si>
  <si>
    <t>Выход универсальный Ø110/200 на металлочерепицу</t>
  </si>
  <si>
    <t>Выход универсальный Ø110/200 на профнастил МП-20</t>
  </si>
  <si>
    <t>Выход универсальный Ø110/200 на профнастил С-21</t>
  </si>
  <si>
    <t>Выход универсальный Ø110/200 на фальцевую и готовую мягкую кровлю</t>
  </si>
  <si>
    <t>Гофрированная труба Ø110/200 Flex</t>
  </si>
  <si>
    <t>Труба изолированная Ø110 (для выхода универсального)</t>
  </si>
  <si>
    <t>Вентиляция Vilpe (производитель Финляндия)</t>
  </si>
  <si>
    <t>MUOTOKATE-KTV - кровельный вентиль для металлочерепицы с округлым профилем</t>
  </si>
  <si>
    <t>зеленый, серый, красный, коричневый, черный</t>
  </si>
  <si>
    <t>кирпичный</t>
  </si>
  <si>
    <t>CLASSIC-KTV - кровельный вентиль для фальцованной  металлической и мягкой кровли</t>
  </si>
  <si>
    <t>зеленый, серый, красный, коричневый, кирпичный, черный</t>
  </si>
  <si>
    <t xml:space="preserve">Неизолированный вентиляционный выход канализации 110/500 </t>
  </si>
  <si>
    <t>черный</t>
  </si>
  <si>
    <t>Сопутствующие</t>
  </si>
  <si>
    <t xml:space="preserve">NICOBAND самоклеящаяся герметизирующая лента (10смх3м) </t>
  </si>
  <si>
    <t>красный, коричневый</t>
  </si>
  <si>
    <t xml:space="preserve">NICOBAND самоклеящаяся герметизирующая лента (15смх10м) </t>
  </si>
  <si>
    <t xml:space="preserve">Ондуфлеш-супер (волна, рельеф) </t>
  </si>
  <si>
    <t>черный, темно-коричневый</t>
  </si>
  <si>
    <t>110 руб/шт</t>
  </si>
  <si>
    <t xml:space="preserve">Наименование </t>
  </si>
  <si>
    <t>Ед. изм.</t>
  </si>
  <si>
    <t>Цена, руб</t>
  </si>
  <si>
    <t>покрытие</t>
  </si>
  <si>
    <t>длина</t>
  </si>
  <si>
    <t>вид</t>
  </si>
  <si>
    <t>ед.изм.</t>
  </si>
  <si>
    <t>цена</t>
  </si>
  <si>
    <t>изображение</t>
  </si>
  <si>
    <t>комплектация</t>
  </si>
  <si>
    <t>Снегозадержатель ECONOM d-25 (круг)</t>
  </si>
  <si>
    <t>RAL/RR</t>
  </si>
  <si>
    <t>3 м</t>
  </si>
  <si>
    <t>EURO/мч</t>
  </si>
  <si>
    <t>компл.</t>
  </si>
  <si>
    <t>Изготавливаются из неоцинкованного холоднокатаного металла толщиной 1,5 мм и круглой трубы 25 диаметра с толщиной стенки 1,2 мм. Комплект: 4 опоры (толщина металла 1,5 мм), 2 трубы (диаметр 25 мм), комплект крепежа</t>
  </si>
  <si>
    <t>фальц</t>
  </si>
  <si>
    <t>Труба d-25 (круг) х/к</t>
  </si>
  <si>
    <t>по запросу</t>
  </si>
  <si>
    <t>Опора ECONOM</t>
  </si>
  <si>
    <t>Снегозадержатель ELITE 40*20 (овал)</t>
  </si>
  <si>
    <t>универ</t>
  </si>
  <si>
    <t>Изготавливаются из неоцинкованного холоднокатаного металла толщиной 2 мм и овальной трубы 40*20 с толщиной стенки 1 мм. Комплект: 4 опоры (толщина металла 2 мм), 2 трубы (40*20 мм), комплект крепежа</t>
  </si>
  <si>
    <t>Комплектующие к снегозадержанию ELITE</t>
  </si>
  <si>
    <t>Труба 40*20 (овал) х/к</t>
  </si>
  <si>
    <t>Опора ELITE</t>
  </si>
  <si>
    <t>Планка ELITE д/креп фальц</t>
  </si>
  <si>
    <t>EURO</t>
  </si>
  <si>
    <t>ZN</t>
  </si>
  <si>
    <t>Комплектующие к снегозадержанию PRESTIGE</t>
  </si>
  <si>
    <t>Труба 45*25 (овал) ZN</t>
  </si>
  <si>
    <t>Опора PRESTIGE ZN</t>
  </si>
  <si>
    <t>композит/натур</t>
  </si>
  <si>
    <t>Ограждение ECONOM H-680 d-25 (овал)</t>
  </si>
  <si>
    <t>2 трубы 3 м (Х/К диаметр 25 мм), 3 кронштейна ограждения (Х/К 2 мм), комплект крепежа.</t>
  </si>
  <si>
    <t>Ограждение ELITE H-680 40*20 (овал)</t>
  </si>
  <si>
    <t>2 трубы 3 м (Х/К 40х20), 3 кронштейна ограждения (Х/К 2 мм), комплект крепежа.</t>
  </si>
  <si>
    <t>Ограждение ELITE H-1200 40*20 (овал)</t>
  </si>
  <si>
    <t>Кронштейн ограждение H-680 ECONOM/ELITE</t>
  </si>
  <si>
    <t>Укосина ограждение  H-680 ECONOM/ELITE</t>
  </si>
  <si>
    <t>Дополнительный комплект труб и опор с креплением под снегозадержание</t>
  </si>
  <si>
    <t>Ограждение PRESTIGE ZN H-600 45*25 (овал) 2 трубы</t>
  </si>
  <si>
    <t>2 трубы 3 м (ZN 45х25), 3 кронштейна ограждения (ZN 2 мм), 2 распорки ограждения (ZN 2 мм), комплект крепежа.</t>
  </si>
  <si>
    <t>Ограждение PRESTIGE ZN H-1000 45*25 (овал) 2 трубы</t>
  </si>
  <si>
    <t>Ограждение PRESTIGE ZN H-1200 45*25 (овал) 2 трубы</t>
  </si>
  <si>
    <t>Кронштейн ограждение PRESTIGE H-600</t>
  </si>
  <si>
    <t>Кронштейн ограждение PRESTIGE H-1000</t>
  </si>
  <si>
    <t>Кронштейн ограждение PRESTIGE H-1200</t>
  </si>
  <si>
    <t>Укосина ограждения PRESTIGE</t>
  </si>
  <si>
    <t xml:space="preserve">Распорка ограждения PRESTIGE </t>
  </si>
  <si>
    <t>Угол соединения для труб ограждения PRESTIGE</t>
  </si>
  <si>
    <t>Дополнительные комплекты к ограждениям PRESTIGE</t>
  </si>
  <si>
    <t>наименование</t>
  </si>
  <si>
    <t>ширина полки</t>
  </si>
  <si>
    <t>ед. изм.</t>
  </si>
  <si>
    <t>Планка-переходник для профнастила С-44</t>
  </si>
  <si>
    <t>Х/К RAL</t>
  </si>
  <si>
    <t>ОЦ RAL</t>
  </si>
  <si>
    <t>ОЦ</t>
  </si>
  <si>
    <t>Планка-переходник для профнастила Н-60</t>
  </si>
  <si>
    <t>Планка-переходник для профнастила Н-75</t>
  </si>
  <si>
    <t>Планка-переходник для профнастила НС-35</t>
  </si>
  <si>
    <t xml:space="preserve">Планка -переходник для высоких гофр </t>
  </si>
  <si>
    <t xml:space="preserve">Ограждение PRESTIGE </t>
  </si>
  <si>
    <t>Ограждение  ECONOM</t>
  </si>
  <si>
    <t>Снегозадержатель  ECONOM</t>
  </si>
  <si>
    <t xml:space="preserve">Снегозадержатель   ELITE </t>
  </si>
  <si>
    <t xml:space="preserve">  Металлический сайдинг </t>
  </si>
  <si>
    <t xml:space="preserve">Элементы безопастности кровли </t>
  </si>
  <si>
    <t>Гарантия 30 лет. Гарантия на сохранность внешнего вида 10 лет.</t>
  </si>
  <si>
    <t>Цена, руб. м2/пог.</t>
  </si>
  <si>
    <t>3,025 х 0,24</t>
  </si>
  <si>
    <t>3,05 х 0,23</t>
  </si>
  <si>
    <t>3,4 х 0,23</t>
  </si>
  <si>
    <t>3,0 х 0,3</t>
  </si>
  <si>
    <t>Планка завершающая</t>
  </si>
  <si>
    <t xml:space="preserve">     Виниловый сайдинг Ю-пласт</t>
  </si>
  <si>
    <t>Линеарные панели</t>
  </si>
  <si>
    <t>Цена*</t>
  </si>
  <si>
    <t>SteelArt</t>
  </si>
  <si>
    <t>Толщина продукции</t>
  </si>
  <si>
    <t>0,45 мм</t>
  </si>
  <si>
    <t>0,5 мм***</t>
  </si>
  <si>
    <t>руб./п.м</t>
  </si>
  <si>
    <t>руб./м2</t>
  </si>
  <si>
    <t>Линеарная панель (0,164 м)</t>
  </si>
  <si>
    <t xml:space="preserve">Длина - 0,2 - 6м </t>
  </si>
  <si>
    <t>Общая ширина - 164 мм</t>
  </si>
  <si>
    <t>Рабочая ширина - 138 мм</t>
  </si>
  <si>
    <t xml:space="preserve">Стандартные цвета RAL: 3005, 6005, 8017, 9003***. </t>
  </si>
  <si>
    <r>
      <rPr>
        <sz val="24"/>
        <rFont val="Franklin Gothic Medium Cond"/>
        <family val="2"/>
        <charset val="204"/>
      </rPr>
      <t>Линеарная панель (0,206 м) гладкая, с волной, с рельеф-полосой</t>
    </r>
    <r>
      <rPr>
        <b/>
        <sz val="22"/>
        <rFont val="Franklin Gothic Book"/>
        <family val="2"/>
        <charset val="204"/>
      </rPr>
      <t xml:space="preserve">
</t>
    </r>
    <r>
      <rPr>
        <sz val="22"/>
        <rFont val="Franklin Gothic Book"/>
        <family val="2"/>
        <charset val="204"/>
      </rPr>
      <t xml:space="preserve">
</t>
    </r>
    <r>
      <rPr>
        <sz val="20"/>
        <rFont val="Franklin Gothic Book"/>
        <family val="2"/>
        <charset val="204"/>
      </rPr>
      <t xml:space="preserve">Длина - 0,2 - 6м
Общая ширина - 206 мм
Рабочая ширина - 180 мм
Стандартные цвета RAL: 1014, 3005, 5005, 6005, 8017, 9003***. 
</t>
    </r>
    <r>
      <rPr>
        <b/>
        <sz val="22"/>
        <rFont val="Franklin Gothic Book"/>
        <family val="2"/>
        <charset val="204"/>
      </rPr>
      <t xml:space="preserve">
</t>
    </r>
  </si>
  <si>
    <t>Линеарная панель (0,2685 м)</t>
  </si>
  <si>
    <t>Общая ширина - 268,5 мм</t>
  </si>
  <si>
    <t>Рабочая ширина - 245 мм</t>
  </si>
  <si>
    <t xml:space="preserve">Стандартные цвета RAL: 1014, 3005, 5005, 6005, 7004, 8017, 9003***. </t>
  </si>
  <si>
    <t>Стандартные цвета SteelArt: дикий камень, дуб 3D, орех, золотой орех 3D***</t>
  </si>
  <si>
    <t>Софит металлический перфорированный</t>
  </si>
  <si>
    <t>Общая ширина - 206 мм</t>
  </si>
  <si>
    <t>Рабочая ширина - 180 мм</t>
  </si>
  <si>
    <t xml:space="preserve">Стандартные цвета RAL: 1014, 3005, 5005, 6005, 8017, 9003***. </t>
  </si>
  <si>
    <t xml:space="preserve">                                                                                                                    </t>
  </si>
  <si>
    <t xml:space="preserve">         Доборные элементы для линеарных панелей**</t>
  </si>
  <si>
    <t>Цена за штуку изделия</t>
  </si>
  <si>
    <t>Покрытие полиэстер,           длина 2 м</t>
  </si>
  <si>
    <t>Покрытие SteelArt,
длина 2 м</t>
  </si>
  <si>
    <t>Угол наружный                                                    (30х30)/(50х50)/(75х75)</t>
  </si>
  <si>
    <t>Угол внутренний                                                  (30х30)/(50х50)/(75х75)</t>
  </si>
  <si>
    <t>Планка стартово-финишная</t>
  </si>
  <si>
    <t>Нащельник (планка соединительная)</t>
  </si>
  <si>
    <t>Планка стыковая (планка соединительная сложная )</t>
  </si>
  <si>
    <t>Угол наружный сложный</t>
  </si>
  <si>
    <t xml:space="preserve">Угол внутренний сложный </t>
  </si>
  <si>
    <t>J-фаска</t>
  </si>
  <si>
    <t>Упаковка для ЛИНЕАРНЫХ ПАНЕЛЕЙ и СОФИТА МЕТАЛЛИЧЕСКОГО*****</t>
  </si>
  <si>
    <t>Руб/шт.</t>
  </si>
  <si>
    <t>Примечание</t>
  </si>
  <si>
    <t>Поддон для 0,164 панели                                              3 / 4 / 5 / 6м (ширина - 950мм)</t>
  </si>
  <si>
    <t>Максимальное количество малых паллет на поддоне - 50 паллеты (5 рядов по 10 паллет - 500 штук)</t>
  </si>
  <si>
    <t>Поддон для 0,164 панели                                               3 / 4 / 5 / 6м (ширина - 570мм)</t>
  </si>
  <si>
    <t>Поддон для 0,206 панели и софита                                3 / 4 / 5 / 6м (ширина - 920мм)</t>
  </si>
  <si>
    <t>Максимальное количество малых паллет на поддоне - 40 паллет (4 ряда по 10 паллет - 400 штук)</t>
  </si>
  <si>
    <t>Поддон для 0,206 панели и софита                           1 / 2/ 3 / 4 / 5 / 6м (ширина - 470мм)</t>
  </si>
  <si>
    <t>Поддон для 0,206 панели и софита                            3 / 4 / 5 / 6м (ширина - 690мм)</t>
  </si>
  <si>
    <t>Поддон для 0,2685 панели и софита                          3 / 4 / 5 / 6м (ширина - 590мм)</t>
  </si>
  <si>
    <t>Поддон для 0,2685 панели и софита                           3 / 4 / 5 / 6м (ширина - 880мм)</t>
  </si>
  <si>
    <t>Ящик для 0,206 панели и софита                                3 / 4 / 5 / 6м (ширина - 570мм) ЭКОНОМ</t>
  </si>
  <si>
    <t>Ящик для 0,206 панели и софита                                  3 / 4 / 5 / 6м (ширина - 790мм) ЭКОНОМ</t>
  </si>
  <si>
    <t>Ящик для 0,164 панели                                                   3 / 4 / 5 / 6м (ширина - 670мм) ЭКОНОМ</t>
  </si>
  <si>
    <t>Ящик для 0,2685 панели и софита                               3 / 4 / 5 / 6м (ширина - 690мм) ЭКОНОМ</t>
  </si>
  <si>
    <t>Максимальное количество малых паллет на поддоне - 14 паллета (2 ряда по 7 паллет - 140 штук)</t>
  </si>
  <si>
    <t>Ящик для 0,2685 панели и софита                              3 / 4 / 5 / 6м (ширина - 980мм) ЭКОНОМ</t>
  </si>
  <si>
    <t>Максимальное количество малых паллет на поддоне - 21 паллета (3 ряда по 7 паллет - 210 штук)</t>
  </si>
  <si>
    <t>Ящик для 0,206 панели и софита                               1 / 2 / 3 / 4 / 5 / 6м (ширина - 570мм)</t>
  </si>
  <si>
    <t>Максимальное количество малых паллет на поддоне - 10 паллета (2 ряда по 5 паллет - 100 штук)</t>
  </si>
  <si>
    <t>Ящик для 0,206 панели и софита                                3 / 4 / 5 / 6м (ширина - 790мм)</t>
  </si>
  <si>
    <t xml:space="preserve">Ящик для 0,164 панели                                                 3 / 4 / 5 / 6м (ширина - 670мм) </t>
  </si>
  <si>
    <t xml:space="preserve">Ящик для 0,2685 панели и софита                              3 / 4 / 5 / 6м (ширина - 690мм) </t>
  </si>
  <si>
    <t xml:space="preserve">Ящик для 0,2685 панели и софита                              3 / 4 / 5 / 6м (ширина - 980мм) </t>
  </si>
  <si>
    <t>Линеарные панели и софиты металлические упаковываются в малые паллеты по 10 штук.</t>
  </si>
  <si>
    <r>
      <t xml:space="preserve">*****упаковка на поддон/в ящик </t>
    </r>
    <r>
      <rPr>
        <i/>
        <u/>
        <sz val="20"/>
        <rFont val="Franklin Gothic Book"/>
        <family val="2"/>
        <charset val="204"/>
      </rPr>
      <t>обязательна</t>
    </r>
    <r>
      <rPr>
        <i/>
        <sz val="20"/>
        <rFont val="Franklin Gothic Book"/>
        <family val="2"/>
        <charset val="204"/>
      </rPr>
      <t xml:space="preserve">. </t>
    </r>
  </si>
  <si>
    <t xml:space="preserve">*все линеарные панели выпускается в защитной ламинированной пленке </t>
  </si>
  <si>
    <t>**все доборные элементы выпускаются в защитной пленке</t>
  </si>
  <si>
    <t>При заказе менее 50 п.м. (стандартных цветов) - наценка 500 руб.</t>
  </si>
  <si>
    <t>Сопутствующие товары и продукция для наружного утепления стен здания и организации вентилируемых фасадов:</t>
  </si>
  <si>
    <t xml:space="preserve">• Теплоизоляция </t>
  </si>
  <si>
    <t xml:space="preserve">• Гидро-, ветро- и пароизоляционные пленки </t>
  </si>
  <si>
    <t>• Саморезы</t>
  </si>
  <si>
    <t>• Профиля для металлической обрешетки (ПП60х27, ПС50х50 и др.)</t>
  </si>
  <si>
    <t>ВНИМАНИЕ! Предоставляется услуга по ДОСТАВКЕ.</t>
  </si>
  <si>
    <t>Не является публичной офертой.</t>
  </si>
  <si>
    <t>Штакетник</t>
  </si>
  <si>
    <t>Двусторонний полиэстер</t>
  </si>
  <si>
    <t>Штакетник металлический</t>
  </si>
  <si>
    <t xml:space="preserve">Длина - 0,2 - 2м </t>
  </si>
  <si>
    <t>Общая ширина - 85 мм</t>
  </si>
  <si>
    <r>
      <rPr>
        <b/>
        <sz val="20"/>
        <rFont val="Franklin Gothic Book"/>
        <family val="2"/>
        <charset val="204"/>
      </rPr>
      <t>Характеристика штакетника фигурного полукруглого:</t>
    </r>
    <r>
      <rPr>
        <sz val="20"/>
        <rFont val="Franklin Gothic Book"/>
        <family val="2"/>
        <charset val="204"/>
      </rPr>
      <t xml:space="preserve">                     
</t>
    </r>
    <r>
      <rPr>
        <b/>
        <sz val="20"/>
        <rFont val="Franklin Gothic Book"/>
        <family val="2"/>
        <charset val="204"/>
      </rPr>
      <t>Рекомендуемое количество:</t>
    </r>
    <r>
      <rPr>
        <sz val="20"/>
        <rFont val="Franklin Gothic Book"/>
        <family val="2"/>
        <charset val="204"/>
      </rPr>
      <t xml:space="preserve"> 6-7шт. на 1 пм забора    </t>
    </r>
    <r>
      <rPr>
        <b/>
        <sz val="20"/>
        <rFont val="Franklin Gothic Book"/>
        <family val="2"/>
        <charset val="204"/>
      </rPr>
      <t xml:space="preserve"> </t>
    </r>
  </si>
  <si>
    <t>Штакетник (евроштакетник) Фигурный полукруглый 110 мм***         
(33 ребра жесткости, скрытая завальцовка)</t>
  </si>
  <si>
    <r>
      <rPr>
        <b/>
        <sz val="20"/>
        <rFont val="Franklin Gothic Book"/>
        <family val="2"/>
        <charset val="204"/>
      </rPr>
      <t>Ребер жесткости:</t>
    </r>
    <r>
      <rPr>
        <sz val="20"/>
        <rFont val="Franklin Gothic Book"/>
        <family val="2"/>
        <charset val="204"/>
      </rPr>
      <t xml:space="preserve"> 33 шт.                            </t>
    </r>
    <r>
      <rPr>
        <b/>
        <sz val="20"/>
        <rFont val="Franklin Gothic Book"/>
        <family val="2"/>
        <charset val="204"/>
      </rPr>
      <t xml:space="preserve">    Высота профиля:</t>
    </r>
    <r>
      <rPr>
        <sz val="20"/>
        <rFont val="Franklin Gothic Book"/>
        <family val="2"/>
        <charset val="204"/>
      </rPr>
      <t xml:space="preserve"> 16 мм</t>
    </r>
  </si>
  <si>
    <t xml:space="preserve">Длина - 0,2 - 3м </t>
  </si>
  <si>
    <r>
      <rPr>
        <b/>
        <sz val="20"/>
        <rFont val="Franklin Gothic Book"/>
        <family val="2"/>
        <charset val="204"/>
      </rPr>
      <t>Ширина:</t>
    </r>
    <r>
      <rPr>
        <sz val="20"/>
        <rFont val="Franklin Gothic Book"/>
        <family val="2"/>
        <charset val="204"/>
      </rPr>
      <t xml:space="preserve"> 110 мм (скрытая завальцовка)    </t>
    </r>
    <r>
      <rPr>
        <b/>
        <sz val="20"/>
        <rFont val="Franklin Gothic Book"/>
        <family val="2"/>
        <charset val="204"/>
      </rPr>
      <t xml:space="preserve">                             Длина:</t>
    </r>
    <r>
      <rPr>
        <sz val="20"/>
        <rFont val="Franklin Gothic Book"/>
        <family val="2"/>
        <charset val="204"/>
      </rPr>
      <t xml:space="preserve"> по размерам Заказчика от 0,1м до 3м</t>
    </r>
  </si>
  <si>
    <t>Общая ширина - 110 мм</t>
  </si>
  <si>
    <t>RAL: 1014, 1015, 1018, 2010, 3003, 3005, 3011, 3020, 4005,4006, 5002, 5005, 5015, 5020, 5021, 6002, 6005, 6026, 6029, 7004, 7024, 8017, 9003, 9006
DP RAL: 1015, 3005, 5002, 6005, 8017 
Printech: Дуб, Каштан, Темное дерево, Орех, Золотое дерево, светлое дерево, Клен, Камень, Камень природный, Кирпич
Оцинкованный</t>
  </si>
  <si>
    <t xml:space="preserve">                                                             </t>
  </si>
  <si>
    <r>
      <rPr>
        <b/>
        <sz val="20"/>
        <rFont val="Franklin Gothic Book"/>
        <family val="2"/>
        <charset val="204"/>
      </rPr>
      <t>Характеристики:</t>
    </r>
    <r>
      <rPr>
        <sz val="20"/>
        <rFont val="Franklin Gothic Book"/>
        <family val="2"/>
        <charset val="204"/>
      </rPr>
      <t xml:space="preserve">         
</t>
    </r>
    <r>
      <rPr>
        <b/>
        <sz val="20"/>
        <rFont val="Franklin Gothic Book"/>
        <family val="2"/>
        <charset val="204"/>
      </rPr>
      <t>Рекомендуемое количество:</t>
    </r>
    <r>
      <rPr>
        <sz val="20"/>
        <rFont val="Franklin Gothic Book"/>
        <family val="2"/>
        <charset val="204"/>
      </rPr>
      <t xml:space="preserve"> 6-7 шт. на 1 пм забора </t>
    </r>
  </si>
  <si>
    <t>Штакетник металлический полукруглый 110мм***
(15 ребер жесткости, завальцованные края)</t>
  </si>
  <si>
    <r>
      <rPr>
        <b/>
        <sz val="20"/>
        <rFont val="Franklin Gothic Book"/>
        <family val="2"/>
        <charset val="204"/>
      </rPr>
      <t xml:space="preserve">Ребер жесткости: </t>
    </r>
    <r>
      <rPr>
        <sz val="20"/>
        <rFont val="Franklin Gothic Book"/>
        <family val="2"/>
        <charset val="204"/>
      </rPr>
      <t>15 шт.</t>
    </r>
    <r>
      <rPr>
        <b/>
        <sz val="20"/>
        <rFont val="Franklin Gothic Book"/>
        <family val="2"/>
        <charset val="204"/>
      </rPr>
      <t xml:space="preserve">                           Высота профиля:</t>
    </r>
    <r>
      <rPr>
        <sz val="20"/>
        <rFont val="Franklin Gothic Book"/>
        <family val="2"/>
        <charset val="204"/>
      </rPr>
      <t xml:space="preserve"> 16 мм</t>
    </r>
  </si>
  <si>
    <r>
      <rPr>
        <b/>
        <sz val="20"/>
        <rFont val="Franklin Gothic Book"/>
        <family val="2"/>
        <charset val="204"/>
      </rPr>
      <t>Ширина</t>
    </r>
    <r>
      <rPr>
        <sz val="20"/>
        <rFont val="Franklin Gothic Book"/>
        <family val="2"/>
        <charset val="204"/>
      </rPr>
      <t xml:space="preserve">: 110 мм (скрытая завальцовка)                                                                </t>
    </r>
    <r>
      <rPr>
        <b/>
        <sz val="20"/>
        <rFont val="Franklin Gothic Book"/>
        <family val="2"/>
        <charset val="204"/>
      </rPr>
      <t xml:space="preserve"> Длина</t>
    </r>
    <r>
      <rPr>
        <sz val="20"/>
        <rFont val="Franklin Gothic Book"/>
        <family val="2"/>
        <charset val="204"/>
      </rPr>
      <t>: по размерам Заказчика от 0,1м до 3м</t>
    </r>
  </si>
  <si>
    <r>
      <rPr>
        <b/>
        <sz val="20"/>
        <rFont val="Franklin Gothic Book"/>
        <family val="2"/>
        <charset val="204"/>
      </rPr>
      <t xml:space="preserve">Характеристики :                             </t>
    </r>
    <r>
      <rPr>
        <sz val="20"/>
        <rFont val="Franklin Gothic Book"/>
        <family val="2"/>
        <charset val="204"/>
      </rPr>
      <t xml:space="preserve">                   </t>
    </r>
    <r>
      <rPr>
        <b/>
        <sz val="20"/>
        <rFont val="Franklin Gothic Book"/>
        <family val="2"/>
        <charset val="204"/>
      </rPr>
      <t>Рекомендуемое количество:</t>
    </r>
    <r>
      <rPr>
        <sz val="20"/>
        <rFont val="Franklin Gothic Book"/>
        <family val="2"/>
        <charset val="204"/>
      </rPr>
      <t xml:space="preserve"> 5-6 шт. на 1 пм забора </t>
    </r>
  </si>
  <si>
    <r>
      <rPr>
        <b/>
        <sz val="20"/>
        <rFont val="Franklin Gothic Book"/>
        <family val="2"/>
        <charset val="204"/>
      </rPr>
      <t>Ребер жесткости</t>
    </r>
    <r>
      <rPr>
        <sz val="20"/>
        <rFont val="Franklin Gothic Book"/>
        <family val="2"/>
        <charset val="204"/>
      </rPr>
      <t xml:space="preserve">: 24 шт.                            </t>
    </r>
    <r>
      <rPr>
        <b/>
        <sz val="20"/>
        <rFont val="Franklin Gothic Book"/>
        <family val="2"/>
        <charset val="204"/>
      </rPr>
      <t>Высота профиля:</t>
    </r>
    <r>
      <rPr>
        <sz val="20"/>
        <rFont val="Franklin Gothic Book"/>
        <family val="2"/>
        <charset val="204"/>
      </rPr>
      <t xml:space="preserve"> 17 мм</t>
    </r>
  </si>
  <si>
    <r>
      <rPr>
        <b/>
        <sz val="20"/>
        <rFont val="Franklin Gothic Book"/>
        <family val="2"/>
        <charset val="204"/>
      </rPr>
      <t>Ширина</t>
    </r>
    <r>
      <rPr>
        <sz val="20"/>
        <rFont val="Franklin Gothic Book"/>
        <family val="2"/>
        <charset val="204"/>
      </rPr>
      <t xml:space="preserve">: 115 мм (скрытая завальцовка)                                  </t>
    </r>
    <r>
      <rPr>
        <b/>
        <sz val="20"/>
        <rFont val="Franklin Gothic Book"/>
        <family val="2"/>
        <charset val="204"/>
      </rPr>
      <t>Длина:</t>
    </r>
    <r>
      <rPr>
        <sz val="20"/>
        <rFont val="Franklin Gothic Book"/>
        <family val="2"/>
        <charset val="204"/>
      </rPr>
      <t xml:space="preserve"> по размерам заказчика от 0,1м до 3м</t>
    </r>
  </si>
  <si>
    <t>Общая ширина - 115 мм</t>
  </si>
  <si>
    <r>
      <rPr>
        <b/>
        <sz val="20"/>
        <rFont val="Franklin Gothic Book"/>
        <family val="2"/>
        <charset val="204"/>
      </rPr>
      <t xml:space="preserve">Характеристики:                             </t>
    </r>
    <r>
      <rPr>
        <sz val="20"/>
        <rFont val="Franklin Gothic Book"/>
        <family val="2"/>
        <charset val="204"/>
      </rPr>
      <t xml:space="preserve">                 </t>
    </r>
    <r>
      <rPr>
        <b/>
        <sz val="20"/>
        <rFont val="Franklin Gothic Book"/>
        <family val="2"/>
        <charset val="204"/>
      </rPr>
      <t xml:space="preserve">  Рекомендуемое количество:</t>
    </r>
    <r>
      <rPr>
        <sz val="20"/>
        <rFont val="Franklin Gothic Book"/>
        <family val="2"/>
        <charset val="204"/>
      </rPr>
      <t xml:space="preserve"> 5-6 шт. на 1 пм забора                                           </t>
    </r>
    <r>
      <rPr>
        <b/>
        <sz val="20"/>
        <rFont val="Franklin Gothic Book"/>
        <family val="2"/>
        <charset val="204"/>
      </rPr>
      <t xml:space="preserve"> Ребер</t>
    </r>
    <r>
      <rPr>
        <sz val="20"/>
        <rFont val="Franklin Gothic Book"/>
        <family val="2"/>
        <charset val="204"/>
      </rPr>
      <t xml:space="preserve"> </t>
    </r>
    <r>
      <rPr>
        <b/>
        <sz val="20"/>
        <rFont val="Franklin Gothic Book"/>
        <family val="2"/>
        <charset val="204"/>
      </rPr>
      <t>жесткости:</t>
    </r>
    <r>
      <rPr>
        <sz val="20"/>
        <rFont val="Franklin Gothic Book"/>
        <family val="2"/>
        <charset val="204"/>
      </rPr>
      <t xml:space="preserve"> 24 шт.                            </t>
    </r>
    <r>
      <rPr>
        <b/>
        <sz val="20"/>
        <rFont val="Franklin Gothic Book"/>
        <family val="2"/>
        <charset val="204"/>
      </rPr>
      <t>Высота профиля</t>
    </r>
    <r>
      <rPr>
        <sz val="20"/>
        <rFont val="Franklin Gothic Book"/>
        <family val="2"/>
        <charset val="204"/>
      </rPr>
      <t xml:space="preserve">: 17 мм                           </t>
    </r>
    <r>
      <rPr>
        <b/>
        <sz val="20"/>
        <rFont val="Franklin Gothic Book"/>
        <family val="2"/>
        <charset val="204"/>
      </rPr>
      <t xml:space="preserve"> Ширина</t>
    </r>
    <r>
      <rPr>
        <sz val="20"/>
        <rFont val="Franklin Gothic Book"/>
        <family val="2"/>
        <charset val="204"/>
      </rPr>
      <t xml:space="preserve">: 115 мм (скрытая завальцовка)                                                 </t>
    </r>
    <r>
      <rPr>
        <b/>
        <sz val="20"/>
        <rFont val="Franklin Gothic Book"/>
        <family val="2"/>
        <charset val="204"/>
      </rPr>
      <t xml:space="preserve"> Длина:</t>
    </r>
    <r>
      <rPr>
        <sz val="20"/>
        <rFont val="Franklin Gothic Book"/>
        <family val="2"/>
        <charset val="204"/>
      </rPr>
      <t xml:space="preserve"> по размерам заказчика от 0,1м до 3м</t>
    </r>
  </si>
  <si>
    <t>Упаковка*</t>
  </si>
  <si>
    <t>Вместимость поддонов</t>
  </si>
  <si>
    <t xml:space="preserve">Поддон для штакетника 870х1200 </t>
  </si>
  <si>
    <t>Максимальное количество малых палет* на поддоне - 150 шт. (максимальное количество штакетин - 1500 шт.)</t>
  </si>
  <si>
    <t>Максимальная длина продукции (штакетника), которую можно упаковать на данный поддон, 1100 мм</t>
  </si>
  <si>
    <t>Поддон для штакетника 870х1600</t>
  </si>
  <si>
    <t>Максимальная длина продукции (штакетника), которую можно упаковать на данный поддон, 1500 мм</t>
  </si>
  <si>
    <t>Поддон для штакетника 870х2150</t>
  </si>
  <si>
    <t>Максимальная длина продукции (штакетника), которую можно упаковать на данный поддон, 2050 мм</t>
  </si>
  <si>
    <t xml:space="preserve">Поддон для штакетника 390х1200 </t>
  </si>
  <si>
    <t>Максимальное количество малых палет* на поддоне - 24 шт. (максимальное количество штакетин - 240 шт.)</t>
  </si>
  <si>
    <t>Поддон для штакетника 390х1600</t>
  </si>
  <si>
    <t>Поддон для штакетника 390х2150</t>
  </si>
  <si>
    <t>*Штакетник упаковывается в малые палеты по 10 штук.</t>
  </si>
  <si>
    <t>Сопутствующие товары и продукция для забора из металлического штакетника:</t>
  </si>
  <si>
    <t>Не является публичной офертой</t>
  </si>
  <si>
    <r>
      <rPr>
        <b/>
        <sz val="22"/>
        <rFont val="Franklin Gothic Book"/>
        <family val="2"/>
        <charset val="204"/>
      </rPr>
      <t xml:space="preserve">Штакетник (евроштакетник) Австрийская плетенка 115 мм***                 (24 ребра жесткости, скрытая завальцовка)  </t>
    </r>
    <r>
      <rPr>
        <sz val="22"/>
        <rFont val="Franklin Gothic Book"/>
        <family val="2"/>
        <charset val="204"/>
      </rPr>
      <t xml:space="preserve">                                          Длина - 0,2 - 3м                                                                                                                 Общая ширина - 115 мм                                                                                                                    RAL: 1014, 1015, 1018, 2010, 3003, 3005, 3011, 3020, 4005,4006, 5002, 5005, 5015, 5020, 5021, 6002, 6005, 6026, 6029, 7004, 7024, 8017, 9003, 9006                                                                                  Printech: Дуб, Каштан, Темное дерево, Орех, Золотое дерево, светлое дерево, Клен, Камень, Камень природный, Кирпич
Оцинкованный</t>
    </r>
  </si>
  <si>
    <t>Штакетник (евроштакетник) П-образный широкий 115 мм***         (24 ребра жесткости, скрытая завальцовка)</t>
  </si>
  <si>
    <t>Стандартные цвета 
RAL: 1014, 3005, 5002, 5021, 6005, 8017       
DP RAL: 6005, 8017 
SteelArt дуб 3D, орех, золотой орех 3D</t>
  </si>
  <si>
    <t>Цены указаны с НДС, действуют с 14.07.2017 г.</t>
  </si>
  <si>
    <t xml:space="preserve">***На цвета, которые не являются стандартными, заказы в производство принимаются от 300 п.м.! </t>
  </si>
  <si>
    <t>1670 / 2060 / 2450 / 2840</t>
  </si>
  <si>
    <t>1370 / 1660 / 1970 / 2280</t>
  </si>
  <si>
    <t>1420 / 1750 / 2100 / 2420</t>
  </si>
  <si>
    <t>1610 / 1940 / 2300 / 2690</t>
  </si>
  <si>
    <t>780 / 1020 / 1240 / 1540 / 1830 / 2140</t>
  </si>
  <si>
    <t>1500 / 1600 / 2000 / 2200</t>
  </si>
  <si>
    <t>1280 / 1340 / 1640 / 1840</t>
  </si>
  <si>
    <t>1330 / 1540 / 1750 / 1960</t>
  </si>
  <si>
    <t>1450 / 1550 / 1860 / 2100</t>
  </si>
  <si>
    <t>1180 / 1280 / 1560 / 1750</t>
  </si>
  <si>
    <t>700 / 870/ 1050 / 1200</t>
  </si>
  <si>
    <t>490 / 590/ 690 / 790</t>
  </si>
  <si>
    <t>590 / 730/ 850 / 980</t>
  </si>
  <si>
    <t>285 / 375 / 460 / 560/ 660 / 760</t>
  </si>
  <si>
    <t>770 / 970/ 1150 / 1350</t>
  </si>
  <si>
    <t xml:space="preserve">550 / 670 / 770 / 880 </t>
  </si>
  <si>
    <t>Бордюр универсальный</t>
  </si>
  <si>
    <t>Базовая планка</t>
  </si>
  <si>
    <t>Фасадный L-профиль 35 мм</t>
  </si>
  <si>
    <t xml:space="preserve">Парапет для штакетника </t>
  </si>
  <si>
    <t xml:space="preserve">Труба профильная 60х40, 40х20 </t>
  </si>
  <si>
    <t xml:space="preserve">Кронштейны прямые, торцевые, угловые </t>
  </si>
  <si>
    <t>Саморезы</t>
  </si>
  <si>
    <t>общая ширина - 260 мм      рабочая ширина - 226 мм       длина от 0,5 до 6 м</t>
  </si>
  <si>
    <t>общая ширина - 367 мм      рабочая ширина - 350 мм       длина от 0,5 до 6м</t>
  </si>
  <si>
    <t>общая ширина - 359 мм      рабочая ширина - 340 мм       длина от 0,5 до 6м</t>
  </si>
  <si>
    <t>Марка стали, ГОСТ, ТУ</t>
  </si>
  <si>
    <t>Вес 1 м,кг</t>
  </si>
  <si>
    <t>АРМАТУРА</t>
  </si>
  <si>
    <t>а500сп, н/д</t>
  </si>
  <si>
    <t>35гс н/д</t>
  </si>
  <si>
    <t>н/д</t>
  </si>
  <si>
    <t>11,7м</t>
  </si>
  <si>
    <t>КВАДРАТ</t>
  </si>
  <si>
    <t>Квадрат д.10</t>
  </si>
  <si>
    <t>6м</t>
  </si>
  <si>
    <t>Квадрат д.12</t>
  </si>
  <si>
    <t>УГОЛОК</t>
  </si>
  <si>
    <t>25*25*3</t>
  </si>
  <si>
    <t>ГОСТ, 6м</t>
  </si>
  <si>
    <t>32*32*4</t>
  </si>
  <si>
    <t>40*40*4</t>
  </si>
  <si>
    <t>н/д 4-6м</t>
  </si>
  <si>
    <t>45*45*4</t>
  </si>
  <si>
    <t>9м</t>
  </si>
  <si>
    <t>50*50*5</t>
  </si>
  <si>
    <t>63*63*5</t>
  </si>
  <si>
    <t>12,0м</t>
  </si>
  <si>
    <t>75*75*6</t>
  </si>
  <si>
    <t>90*90*7</t>
  </si>
  <si>
    <t>ТРУБА ПРОФИЛЬНАЯ</t>
  </si>
  <si>
    <t>15*15*1,5</t>
  </si>
  <si>
    <t>20*20*1,5</t>
  </si>
  <si>
    <t>25*25*2</t>
  </si>
  <si>
    <t>40*20*1,5</t>
  </si>
  <si>
    <t>40*20*2</t>
  </si>
  <si>
    <t>40*25*1,5</t>
  </si>
  <si>
    <t>50*25*1,5</t>
  </si>
  <si>
    <t>50*50*2</t>
  </si>
  <si>
    <t>40*40*1,5</t>
  </si>
  <si>
    <t>40*40*2</t>
  </si>
  <si>
    <t>60*60*2</t>
  </si>
  <si>
    <t>60*40*2</t>
  </si>
  <si>
    <t>60*40*3</t>
  </si>
  <si>
    <t>80*40*3</t>
  </si>
  <si>
    <t>80*40*2</t>
  </si>
  <si>
    <t>80*80*3</t>
  </si>
  <si>
    <t>100*100*3</t>
  </si>
  <si>
    <t>ШВЕЛЛЕР</t>
  </si>
  <si>
    <t>н/д, ГОСТ</t>
  </si>
  <si>
    <t>10У</t>
  </si>
  <si>
    <t>6м, ГОСТ</t>
  </si>
  <si>
    <t>12У</t>
  </si>
  <si>
    <t>14У</t>
  </si>
  <si>
    <t>ТРУБА Б/У</t>
  </si>
  <si>
    <t>48*4</t>
  </si>
  <si>
    <t>НКТ б/у, пропаренная</t>
  </si>
  <si>
    <t>60*5</t>
  </si>
  <si>
    <t>73*5,5</t>
  </si>
  <si>
    <t>КРЫШКИ НА СТОЛБ</t>
  </si>
  <si>
    <t>Крышка на столб D 60мм</t>
  </si>
  <si>
    <t>Крышка на столб D 73мм</t>
  </si>
  <si>
    <t>ЧЕРНЫЙ МЕТАЛЛОПРОКАТ</t>
  </si>
  <si>
    <t>Цены действительны от 14.02.2017</t>
  </si>
  <si>
    <t>30*20*1,5</t>
  </si>
  <si>
    <t xml:space="preserve">                                    Гидроизоляционные и пароизоляционные плёнки</t>
  </si>
  <si>
    <t xml:space="preserve">                                                Изоляционные материалы используются для защиты утепленных и неутепленных ограждающих конструкций от воздействия влаги, пара и ветра.</t>
  </si>
  <si>
    <t>Площадь рулона, м2</t>
  </si>
  <si>
    <t>рулон</t>
  </si>
  <si>
    <t>Паропроницаемые пленки ОНДУТИС серия А</t>
  </si>
  <si>
    <t>Гидро-пароизоляционные пленки ОНДУТИС серия R</t>
  </si>
  <si>
    <t>Ондутис RVM отраж. гидроизоляция с антик. слоем (под заказ Екатеринбург)</t>
  </si>
  <si>
    <t xml:space="preserve">Монтажные ленты серия L </t>
  </si>
  <si>
    <t>0.038*50</t>
  </si>
  <si>
    <t>0.015*25</t>
  </si>
  <si>
    <t xml:space="preserve">Ондубанд и ондуфлеш </t>
  </si>
  <si>
    <t>0.03*2.5</t>
  </si>
  <si>
    <t>ОНДУТИС</t>
  </si>
  <si>
    <t>Ютафол Д96 Сильвер 1,5х50( гидроизоляция)</t>
  </si>
  <si>
    <t>Ютафол Н96 Сильвер 1,5х50(пароизоляция)</t>
  </si>
  <si>
    <t>Ютафол Н110 Стандарт 1,5х50( пароизоляция)</t>
  </si>
  <si>
    <t>Ютафол Н АЛ 170 Специал 1,5х50( пароизоляция)</t>
  </si>
  <si>
    <t>Ютафол Д110 Стандарт 1,5*50 (гидроизоляция)</t>
  </si>
  <si>
    <t xml:space="preserve">Ютафол ДТБ 150 Стандарт (гидроизоляция) </t>
  </si>
  <si>
    <t>JUTA</t>
  </si>
  <si>
    <t xml:space="preserve">Ондутис SA 130 подкровельная супердиффузионная мембрана </t>
  </si>
  <si>
    <t xml:space="preserve">Ондутис SA 115 подкровельная супердиффузионная мембрана </t>
  </si>
  <si>
    <t xml:space="preserve">Ондутис SMART  SA 115  супердиффузионная  мембрана c монтажной лентой </t>
  </si>
  <si>
    <t>Ондутис A 120 универсальная влаго-ветроизоляция</t>
  </si>
  <si>
    <t>Ондутис A 100  влаго-ветроизоляция</t>
  </si>
  <si>
    <t>Ондутис SMART A 100  влаго-ветроизоляция c монтаж. лентой</t>
  </si>
  <si>
    <t>Ондутис RS армированная подкровельная гидроизоляционная пленка</t>
  </si>
  <si>
    <t>Ондутис Ондутис RV паро-гидроизоляция</t>
  </si>
  <si>
    <t>Ондутис Ондутис SMART RV паро-гидроизоляция с интегрированной монтажной лентой</t>
  </si>
  <si>
    <t>Ондутис R 70  пароизоляция для стен и кровли</t>
  </si>
  <si>
    <t xml:space="preserve">Ондутис  SMART R 70 (B) пароизоляция для стен и кровли </t>
  </si>
  <si>
    <t>Ондутис R Термо 50 теплоотражающая пароизоляция для бань и саун</t>
  </si>
  <si>
    <t>Ондутис R Термо 25 теплоотражающая пароизоляция для бань и саун</t>
  </si>
  <si>
    <t>Ондутис ML соединительная монтажная лента ширина 38 мм*50 м.п. для соединения только пленок пароизоляции</t>
  </si>
  <si>
    <t>Ондутис BL соединительная монтажная лента ширина 15 мм*25 м.п. для соединения пленок, примыканий кровли и пленки</t>
  </si>
  <si>
    <t>Ондуфлеш-супер (волна, рельеф) черный, темно-коричневый</t>
  </si>
  <si>
    <t>Наименование продукции</t>
  </si>
  <si>
    <t>Серый</t>
  </si>
  <si>
    <t xml:space="preserve">                                                                                    Цены действительны с 22.11.2018</t>
  </si>
  <si>
    <t>Texture</t>
  </si>
  <si>
    <t xml:space="preserve">                                                                          Цены действительны с 22.11.2018</t>
  </si>
  <si>
    <r>
      <rPr>
        <b/>
        <sz val="10"/>
        <rFont val="Arial Cyr"/>
        <charset val="204"/>
      </rPr>
      <t>М/ч Монтеррей "Стандарт</t>
    </r>
    <r>
      <rPr>
        <sz val="10"/>
        <rFont val="Arial Cyr"/>
        <charset val="204"/>
      </rPr>
      <t>"</t>
    </r>
  </si>
  <si>
    <t>Вид покрытия</t>
  </si>
  <si>
    <r>
      <t xml:space="preserve">                                 </t>
    </r>
    <r>
      <rPr>
        <b/>
        <sz val="13"/>
        <rFont val="Verdana"/>
        <family val="2"/>
        <charset val="204"/>
      </rPr>
      <t xml:space="preserve">                                      </t>
    </r>
    <r>
      <rPr>
        <b/>
        <sz val="10"/>
        <rFont val="Verdana"/>
        <family val="2"/>
        <charset val="204"/>
      </rPr>
      <t>Полиэстер</t>
    </r>
  </si>
  <si>
    <t>Norman</t>
  </si>
  <si>
    <t>HIGH GLOSS MATT (Корея)</t>
  </si>
  <si>
    <r>
      <t xml:space="preserve">Полиэстер RAL 5005, 6002 </t>
    </r>
    <r>
      <rPr>
        <b/>
        <sz val="12"/>
        <color rgb="FFFF0000"/>
        <rFont val="Verdana"/>
        <family val="2"/>
        <charset val="204"/>
      </rPr>
      <t>АКЦИЯ!!</t>
    </r>
  </si>
  <si>
    <t>М/ч "Венеция"</t>
  </si>
  <si>
    <t>СТАЛЬНОЙ БАРХАТ</t>
  </si>
  <si>
    <t>М/ч "Андалузия"</t>
  </si>
  <si>
    <t>OSNO (Южная Корея)</t>
  </si>
  <si>
    <t>М/ч "Геркулес Элит"</t>
  </si>
  <si>
    <t>М/ч "Каскад"</t>
  </si>
  <si>
    <t xml:space="preserve">        Цены действительны с 22.11.2018</t>
  </si>
  <si>
    <t xml:space="preserve">Конек простой 150*150 </t>
  </si>
  <si>
    <t>Конек простой 190*190</t>
  </si>
  <si>
    <t>Конек фигурный 150*40*150</t>
  </si>
  <si>
    <t>Ветровая планка 90*80</t>
  </si>
  <si>
    <r>
      <t xml:space="preserve">Н-114                                             </t>
    </r>
    <r>
      <rPr>
        <sz val="12"/>
        <rFont val="Verdana"/>
        <family val="2"/>
        <charset val="204"/>
      </rPr>
      <t>длина 0,5-14,00 м</t>
    </r>
  </si>
  <si>
    <t>Ендовая верхняя</t>
  </si>
  <si>
    <t xml:space="preserve">Планка карнизная </t>
  </si>
  <si>
    <t>Уголок внутренний 50*50,100*100</t>
  </si>
  <si>
    <t>Ендовая нижняя 290*290</t>
  </si>
  <si>
    <t>160*280</t>
  </si>
  <si>
    <t>160*270</t>
  </si>
  <si>
    <t xml:space="preserve"> Цены действительны c 22.11.2018 г.</t>
  </si>
  <si>
    <t>Коричневый</t>
  </si>
  <si>
    <t xml:space="preserve">Желоб 3м </t>
  </si>
  <si>
    <t xml:space="preserve">Заглушка желоба универсальная </t>
  </si>
  <si>
    <t xml:space="preserve">Угол желоба внешний (90*) </t>
  </si>
  <si>
    <t xml:space="preserve">Соединитель желоба </t>
  </si>
  <si>
    <t xml:space="preserve">Воронка </t>
  </si>
  <si>
    <t xml:space="preserve">Труба 3м </t>
  </si>
  <si>
    <t xml:space="preserve">ВОДОСЛИВНАЯ СИСТЕМА КРУГЛОГО СЕЧЕНИЯ  Пластик ПВХ </t>
  </si>
  <si>
    <t>Удлинитель кронштейна желоба металлический</t>
  </si>
  <si>
    <t>Шпилька для хомута трубы</t>
  </si>
  <si>
    <t>100/130/180</t>
  </si>
  <si>
    <t>160/210/310</t>
  </si>
  <si>
    <t xml:space="preserve">Цены указаны с НДС действуют с 22.11.2018 </t>
  </si>
  <si>
    <t>слоновая кость, ваниль,  бежевый</t>
  </si>
  <si>
    <t>слоновая кость, белый, цветные, золотой песок</t>
  </si>
  <si>
    <t xml:space="preserve">  Виниловый сайдинг Ю-пласт</t>
  </si>
  <si>
    <t>Сайдинг Ю пласт</t>
  </si>
  <si>
    <t>Сайдинг (ПВХ) Тимбер-Блок "Дуб" (0,78 м2)</t>
  </si>
  <si>
    <t>Золотой, натуральный, серебристый, мореный</t>
  </si>
  <si>
    <t>3,40 х 0,23</t>
  </si>
  <si>
    <t>Сайдинг (ПВХ) Тимбер-Блок "Ясень" (0,78 м2)</t>
  </si>
  <si>
    <t>Беленый, золотистый, прованс зеленый</t>
  </si>
  <si>
    <t>Сайдинг (ПВХ) Тимбер-Блок "Ель" (0,70 м2)</t>
  </si>
  <si>
    <t>Скандинавская, альпийская, ирландская, сибирская</t>
  </si>
  <si>
    <r>
      <t>Сайдинг (ПВХ) Тимбер-Блок "Кедр" (0,70 м2)</t>
    </r>
    <r>
      <rPr>
        <b/>
        <sz val="20"/>
        <color rgb="FFFF0000"/>
        <rFont val="Arial"/>
        <family val="2"/>
        <charset val="204"/>
      </rPr>
      <t xml:space="preserve"> </t>
    </r>
    <r>
      <rPr>
        <b/>
        <sz val="26"/>
        <color rgb="FFFF0000"/>
        <rFont val="Arial"/>
        <family val="2"/>
        <charset val="204"/>
      </rPr>
      <t>*</t>
    </r>
  </si>
  <si>
    <t>Натуральный, полярный, светлый, янтарный</t>
  </si>
  <si>
    <t>золотистый, жженый, изумруд</t>
  </si>
  <si>
    <t>3,025 х 0,225</t>
  </si>
  <si>
    <t>Песочный, бежевый, графитовый, коричневый, красный</t>
  </si>
  <si>
    <t xml:space="preserve">Софиты </t>
  </si>
  <si>
    <t>Без перфорации</t>
  </si>
  <si>
    <t>С перфорацией</t>
  </si>
  <si>
    <t>3,4 х 0,24</t>
  </si>
  <si>
    <t xml:space="preserve">белый </t>
  </si>
  <si>
    <t xml:space="preserve">графитовый </t>
  </si>
  <si>
    <t>Доборные элементы</t>
  </si>
  <si>
    <t>"Дуб" / "Ясень" / "Ель" / "Кедр"</t>
  </si>
  <si>
    <t>"Стоун-Хаус"</t>
  </si>
  <si>
    <t>Дуб / "Ясень" / "Ель" / "Кедр"</t>
  </si>
  <si>
    <t>коричневый/графит</t>
  </si>
  <si>
    <t>Дуб : натуральный, золотой, серебристый</t>
  </si>
  <si>
    <t>Сайдинг (ПВХ) Стоун-Хаус "Камень" (0,68 м2)</t>
  </si>
  <si>
    <t>Сайдинг (ПВХ) Стоун-Хаус "Кирпич" (0,695 м2)</t>
  </si>
  <si>
    <r>
      <rPr>
        <b/>
        <sz val="16"/>
        <rFont val="Arial"/>
        <family val="2"/>
        <charset val="204"/>
      </rPr>
      <t>Софит "Тимбер - Блок" серия "Дуб": кантри золотой,кантри натуральный, кантри серебристый</t>
    </r>
    <r>
      <rPr>
        <sz val="24"/>
        <color rgb="FFFF0000"/>
        <rFont val="Arial"/>
        <family val="2"/>
        <charset val="204"/>
      </rPr>
      <t>*</t>
    </r>
  </si>
  <si>
    <r>
      <rPr>
        <b/>
        <sz val="16"/>
        <rFont val="Arial"/>
        <family val="2"/>
        <charset val="204"/>
      </rPr>
      <t xml:space="preserve">Софит  "Ю-пласт" </t>
    </r>
    <r>
      <rPr>
        <sz val="16"/>
        <rFont val="Arial"/>
        <family val="2"/>
        <charset val="204"/>
      </rPr>
      <t>частичная  перфорация,  без  перфорации,  с перфорацией</t>
    </r>
    <r>
      <rPr>
        <b/>
        <sz val="16"/>
        <color indexed="18"/>
        <rFont val="Arial"/>
        <family val="2"/>
        <charset val="204"/>
      </rPr>
      <t xml:space="preserve"> </t>
    </r>
    <r>
      <rPr>
        <b/>
        <sz val="22"/>
        <color rgb="FFFF0000"/>
        <rFont val="Arial"/>
        <family val="2"/>
        <charset val="204"/>
      </rPr>
      <t>**</t>
    </r>
  </si>
  <si>
    <r>
      <t xml:space="preserve">*  </t>
    </r>
    <r>
      <rPr>
        <b/>
        <sz val="16"/>
        <rFont val="Arial"/>
        <family val="2"/>
        <charset val="204"/>
      </rPr>
      <t>под заказ, кратно  упаковке</t>
    </r>
  </si>
  <si>
    <r>
      <t xml:space="preserve">** </t>
    </r>
    <r>
      <rPr>
        <sz val="24"/>
        <rFont val="Arial"/>
        <family val="2"/>
        <charset val="204"/>
      </rPr>
      <t xml:space="preserve"> </t>
    </r>
    <r>
      <rPr>
        <b/>
        <sz val="16"/>
        <rFont val="Arial"/>
        <family val="2"/>
        <charset val="204"/>
      </rPr>
      <t xml:space="preserve"> товар в наличии на складе, дозаказ - кратно  упаковке</t>
    </r>
  </si>
  <si>
    <r>
      <rPr>
        <b/>
        <sz val="20"/>
        <rFont val="Arial"/>
        <family val="2"/>
        <charset val="204"/>
      </rPr>
      <t>J-фаска</t>
    </r>
    <r>
      <rPr>
        <b/>
        <sz val="20"/>
        <color indexed="18"/>
        <rFont val="Arial"/>
        <family val="2"/>
        <charset val="204"/>
      </rPr>
      <t xml:space="preserve"> </t>
    </r>
    <r>
      <rPr>
        <b/>
        <sz val="20"/>
        <color rgb="FFFF0000"/>
        <rFont val="Arial"/>
        <family val="2"/>
        <charset val="204"/>
      </rPr>
      <t>*</t>
    </r>
  </si>
  <si>
    <t>Виниловый сайдинг DÖCKE PREMIUM (КЛАССИЧЕСКИЙ)</t>
  </si>
  <si>
    <t>Кол-во  в упаковке</t>
  </si>
  <si>
    <t>Виниловый сайдинг</t>
  </si>
  <si>
    <t>шт</t>
  </si>
  <si>
    <t>Банан</t>
  </si>
  <si>
    <t>Капучино</t>
  </si>
  <si>
    <t>Карамель</t>
  </si>
  <si>
    <t>Киви</t>
  </si>
  <si>
    <t>Крем брюле</t>
  </si>
  <si>
    <t>Лимон</t>
  </si>
  <si>
    <t>Döcke PREMIUM Сайдинг D4.5D Длина 3660 мм, Рабочая ширина 232 мм,
Полезная площадь панели 0,85 кв. м</t>
  </si>
  <si>
    <t>Персик</t>
  </si>
  <si>
    <t>Пломбир</t>
  </si>
  <si>
    <t>Сливки</t>
  </si>
  <si>
    <t>Фисташки</t>
  </si>
  <si>
    <t>Халва</t>
  </si>
  <si>
    <r>
      <t>Döcke PREMIUM Сайдинг S7</t>
    </r>
    <r>
      <rPr>
        <b/>
        <sz val="16"/>
        <color rgb="FFFF0000"/>
        <rFont val="Arial Narrow"/>
        <family val="2"/>
        <charset val="204"/>
      </rPr>
      <t>(вертикальный)</t>
    </r>
    <r>
      <rPr>
        <b/>
        <sz val="12"/>
        <rFont val="Arial Narrow"/>
        <family val="2"/>
        <charset val="204"/>
      </rPr>
      <t xml:space="preserve"> Длина 3050 мм, Рабочая ширина 180 мм,
Полезная площадь панели 0,55 кв. м</t>
    </r>
  </si>
  <si>
    <t>Döcke PREMIUM БлокХаус Длина 3660 мм, Рабочая ширина 240 мм,
Полезная площадь панели 0,88 кв. м</t>
  </si>
  <si>
    <t>Соффиты</t>
  </si>
  <si>
    <t>Döcke PREMIUM Соффит сплошной/ перфорированный/ c центральной перфорацией (Пломбир) Длина 3660 мм,  ширина 240 мм, площадь панели 0,88 кв. м</t>
  </si>
  <si>
    <t>Döcke PREMIUM Соффит сплошной/ перфорированный/ c центральной перфорацией (Шоколад, Гранат Графит)</t>
  </si>
  <si>
    <t>Т4 Соффит сплошной/ перфорированный/ c центральной перфорацией 1,85 м (Пломбир)</t>
  </si>
  <si>
    <t>Т4 Соффит сплошной/ перфорированный/ c центральной перфорацией 1,85 м (Шоколад)</t>
  </si>
  <si>
    <t>Аксессуары к Виниловому сайдингу</t>
  </si>
  <si>
    <t>Döcke PREMIUM Окантовочный профиль (Пломбир)</t>
  </si>
  <si>
    <t xml:space="preserve">Döcke PREMIUM Околооконный профиль все цвета ( кроме Ирис, Пралине) </t>
  </si>
  <si>
    <t>Döcke PREMIUM Финишный профиль  (Пломбир)</t>
  </si>
  <si>
    <t>Döcke PREMIUM Финишный профиль  все цветаа ( кроме Пломбир, Шоколад, Гранат, Ирис, Пралине)</t>
  </si>
  <si>
    <t>Döcke PREMIUM Финишный профиль (Шоколад, Гранат)</t>
  </si>
  <si>
    <t>Döcke PREMIUM Н-профиль все цвета ( кроме Шоколад, Гранат, Ирис, Пралине)</t>
  </si>
  <si>
    <t xml:space="preserve">Döcke PREMIUM Н-профиль (Шоколад, Гранат) </t>
  </si>
  <si>
    <t>Döcke PREMIUM Стартовый профиль (Пломбир)</t>
  </si>
  <si>
    <t xml:space="preserve">Döcke PREMIUM Внешний угол все цвета ( кроме Шоколад, Гранат, Ирис, Пралине) </t>
  </si>
  <si>
    <t>Döcke PREMIUM Внешний угол (Шоколад, Гранат)</t>
  </si>
  <si>
    <t xml:space="preserve">Döcke PREMIUM Внутренний угол все цвета ( кроме Шоколад, Гранат, Ирис, Пралине) </t>
  </si>
  <si>
    <t>Döcke PREMIUM Внутренний угол (Шоколад, Гранат)</t>
  </si>
  <si>
    <t>Döcke PREMIUM Наличник 75 мм.(Пломбир)</t>
  </si>
  <si>
    <t>Döcke PREMIUM Наличник 89 мм (Пломбир)</t>
  </si>
  <si>
    <t>Döcke PREMIUM Наличник 89 мм (Шоколад, Гранат)</t>
  </si>
  <si>
    <t>Döcke PREMIUM Откос 254 мм. (Пломбир)</t>
  </si>
  <si>
    <t>Döcke PREMIUM Откос 254 мм. (Шоколад, Гранат)</t>
  </si>
  <si>
    <t>Döcke PREMIUM J-фаска (Пломбир)</t>
  </si>
  <si>
    <t>Döcke PREMIUM J-фаска  (Шоколад, Гранат)</t>
  </si>
  <si>
    <t>Döcke PREMIUM J-профиль  (Пломбир)</t>
  </si>
  <si>
    <t xml:space="preserve">Döcke PREMIUM J-профиль все цвета ( кроме Пломбир, Шоколад, Гранат, Ирис, Пралине, Каштан, Графит) </t>
  </si>
  <si>
    <t>Döcke PREMIUM J-профиль (Шоколад, Гранат, Каштан, Графит)</t>
  </si>
  <si>
    <t>Döcke PREMIUM Молдинг (Пломбир)</t>
  </si>
  <si>
    <t>Döcke PREMIUM Молдинг (Шоколад, Гранат)</t>
  </si>
  <si>
    <t>Döcke PREMIUM Отлив (Пломбир)</t>
  </si>
  <si>
    <t>Döcke PREMIUM Гибкий J-профиль (Пломбир, Шоколад)</t>
  </si>
  <si>
    <t xml:space="preserve"> </t>
  </si>
  <si>
    <t>Цена</t>
  </si>
  <si>
    <t>Цены действительны с 10.09.18</t>
  </si>
  <si>
    <t>Цены  действительны с 22.11.18</t>
  </si>
  <si>
    <t xml:space="preserve">Цены действительны с 22.11.2018 </t>
  </si>
  <si>
    <t>Цены действительны с 22.11.2018</t>
  </si>
  <si>
    <t xml:space="preserve"> Цены действительны c 22.11.2018 </t>
  </si>
  <si>
    <t xml:space="preserve"> Цены действительны c 22.11.2018</t>
  </si>
  <si>
    <t xml:space="preserve">                 Цокольный Т-сайдинг</t>
  </si>
  <si>
    <t>Цокольный сайдинг, изготовленный из современного высококачественного полимерного материала. Предназначен как для отделки цоколя, так и всего фасада.</t>
  </si>
  <si>
    <t>Фасадные панели T-САЙДИНГ</t>
  </si>
  <si>
    <t xml:space="preserve">Фасадные панели T-SIDING </t>
  </si>
  <si>
    <t>Наименование (общая/полезная, м2)</t>
  </si>
  <si>
    <t>Размер, мм</t>
  </si>
  <si>
    <t xml:space="preserve"> «Дикий камень» (0,495/0,41)</t>
  </si>
  <si>
    <t>белый, серый, бежевый, коричневый, бордовый</t>
  </si>
  <si>
    <t>1090 х 455</t>
  </si>
  <si>
    <t xml:space="preserve"> «Лондон Брик» (0,496/,41) </t>
  </si>
  <si>
    <t>белый, серый, бежевый, коричневый, пустынный, бордовый</t>
  </si>
  <si>
    <t>1091 х 455</t>
  </si>
  <si>
    <t xml:space="preserve"> «Альпийская Сказка" (0,495/0,41)</t>
  </si>
  <si>
    <t>1089 х 455</t>
  </si>
  <si>
    <t xml:space="preserve"> кавказ, саяны, урал, тянь-шань</t>
  </si>
  <si>
    <t xml:space="preserve"> «Альпийская Сказка"  ЭКО</t>
  </si>
  <si>
    <t>красный, серый, коричневый, желтый, бежевый</t>
  </si>
  <si>
    <t xml:space="preserve"> «Альпийская Сказка"  ЭКО-2</t>
  </si>
  <si>
    <t>кавказ, саяны, урал, тянь-шань,  памир</t>
  </si>
  <si>
    <t xml:space="preserve"> «Гранит Леон» (0,495/0,41)</t>
  </si>
  <si>
    <t>белый, серый, бежевый, коричневый, пустынный, бордовый,</t>
  </si>
  <si>
    <t xml:space="preserve"> кавказ, саяны, урал, тянь-шань, памир</t>
  </si>
  <si>
    <t xml:space="preserve"> «Гранит Леон» ЭКО</t>
  </si>
  <si>
    <t xml:space="preserve"> «Гранит Леон» ЭКО-2</t>
  </si>
  <si>
    <t>кавказ, саяны,  урал, тянь-шань,  памир</t>
  </si>
  <si>
    <t xml:space="preserve"> «Саман» (0,495/0,41)</t>
  </si>
  <si>
    <t>белый, серый, бежевый, коричневый, пустынный, красный</t>
  </si>
  <si>
    <t xml:space="preserve"> «Керамит» (0,495/0,41)</t>
  </si>
  <si>
    <t xml:space="preserve"> «Щепа» (0,479/0,4)</t>
  </si>
  <si>
    <t>1020 х 470</t>
  </si>
  <si>
    <t>Внешние углы T-САЙДИНГ</t>
  </si>
  <si>
    <t>«Дикий камень» сборный</t>
  </si>
  <si>
    <t>160 х 450</t>
  </si>
  <si>
    <t>«Лондон Брик» сборный</t>
  </si>
  <si>
    <t>180 х 450</t>
  </si>
  <si>
    <t>«Альпийская Сказка" сборный</t>
  </si>
  <si>
    <t xml:space="preserve">белый, серый, бежевый, коричневый, пустынный, бордовый, </t>
  </si>
  <si>
    <t>150 х 450</t>
  </si>
  <si>
    <t>кавказ, саяны, урал, тянь-шань</t>
  </si>
  <si>
    <t>«Альпийская Сказка" сборный ЭКО</t>
  </si>
  <si>
    <t>151 х 450</t>
  </si>
  <si>
    <t>«Альпийская Сказка" сборный ЭКО-2</t>
  </si>
  <si>
    <t>152 х 450</t>
  </si>
  <si>
    <t>«Гранит Леон» сборный</t>
  </si>
  <si>
    <t>165 х 450</t>
  </si>
  <si>
    <t>«Гранит Леон» сборный ЭКО</t>
  </si>
  <si>
    <t>«Гранит Леон» сборный ЭКО-2</t>
  </si>
  <si>
    <t>«Саман» сборный</t>
  </si>
  <si>
    <t>«Керамит» сборный</t>
  </si>
  <si>
    <t>«Щепа» сборный</t>
  </si>
  <si>
    <t>Доборные элементы T-САЙДИНГ</t>
  </si>
  <si>
    <t xml:space="preserve">Стартовая планка </t>
  </si>
  <si>
    <t>металлический</t>
  </si>
  <si>
    <t xml:space="preserve"> 2000х45мм</t>
  </si>
  <si>
    <t>Фронтонная вентиляционная решётка "Октагон"</t>
  </si>
  <si>
    <t>Белый
Коричневый</t>
  </si>
  <si>
    <t>550 х 550</t>
  </si>
  <si>
    <t>Фасадные панели DÖCKE</t>
  </si>
  <si>
    <t>Кол-во  в упаковке,шт</t>
  </si>
  <si>
    <t>Берилл</t>
  </si>
  <si>
    <t>Корунд</t>
  </si>
  <si>
    <t>Родонит</t>
  </si>
  <si>
    <t>Циркон</t>
  </si>
  <si>
    <t>Вишневый</t>
  </si>
  <si>
    <t>Золотой</t>
  </si>
  <si>
    <t>Кирпичный</t>
  </si>
  <si>
    <t>Оливковый</t>
  </si>
  <si>
    <t>Песчаный</t>
  </si>
  <si>
    <t>Платиновый</t>
  </si>
  <si>
    <t>Цвет Шерсти</t>
  </si>
  <si>
    <t>Земляной</t>
  </si>
  <si>
    <t>Кукурузный</t>
  </si>
  <si>
    <t>Льняной</t>
  </si>
  <si>
    <t>Темный</t>
  </si>
  <si>
    <t>Пшеничный</t>
  </si>
  <si>
    <t>Молочный</t>
  </si>
  <si>
    <t>Антрацит</t>
  </si>
  <si>
    <t>Бронзовый</t>
  </si>
  <si>
    <t>Янтарный</t>
  </si>
  <si>
    <t>Базальт</t>
  </si>
  <si>
    <t>Темный орех</t>
  </si>
  <si>
    <t>Осенний лес</t>
  </si>
  <si>
    <t>Перл-вый</t>
  </si>
  <si>
    <t>Арктик</t>
  </si>
  <si>
    <t>Ржаной</t>
  </si>
  <si>
    <t>Горн хрусталь</t>
  </si>
  <si>
    <t>Слон. кость</t>
  </si>
  <si>
    <t>Терракотовый</t>
  </si>
  <si>
    <t>Антик</t>
  </si>
  <si>
    <t>Мармарис</t>
  </si>
  <si>
    <t>Марракеш</t>
  </si>
  <si>
    <t>Навахо</t>
  </si>
  <si>
    <t>Родос</t>
  </si>
  <si>
    <t>Юта/Дакота</t>
  </si>
  <si>
    <t>Угловая накладка для бордюра (132 мм/132 мм)</t>
  </si>
  <si>
    <t>Стартовый металлический (2000 мм)</t>
  </si>
  <si>
    <t>ПП 60*27 0,5 ОЦ 3000 мм</t>
  </si>
  <si>
    <t>ПП 28*27 0,45 ОЦ 3000 мм</t>
  </si>
  <si>
    <t>прямой подвес для профилей с ушками ПП 60*27  0,8*30*280</t>
  </si>
  <si>
    <t>Панель EDEL (все цвета) ( длина общ./раб. 1070/945 мм, ширина общ./раб. 425/400 мм , площадь общ./раб. 0,45/0,38 м2,вес кор. 15,86 кг</t>
  </si>
  <si>
    <t>Панель BERG (все цвета) ( длина общ./раб. 1015/1031 мм, ширина общ./раб. 460/430 мм , площадь общ./раб. 0,48/0,44 м2,вес кор. 18,54 кг</t>
  </si>
  <si>
    <t>Панель BURG (все цвета) ( длина общ./раб. 1072/946 мм, ширина общ./раб. 472/445 мм , площадь общ./раб. 0,5/0,42 м2,вес кор. 19,6 кг</t>
  </si>
  <si>
    <t>Панель STEIN (все цвета) ( длина общ./раб. 1196/1098 мм, ширина общ./раб. 426/400 мм , площадь общ./раб. 0,51/0,44 м2,вес кор. 22,1 кг</t>
  </si>
  <si>
    <t>Панель FELS (все цвета) ( длина общ./раб. 1072/1052 мм, ширина общ./раб. 450/425 мм , площадь общ./раб. 0,48/0,44 м2,вес кор. 22,3 кг</t>
  </si>
  <si>
    <t>Панель STERN (все цвета) ( длина общ./раб. 1200/1073 мм, ширина общ./раб. 454/427 мм , площадь общ./раб. 0,55/0,46 м2,вес кор. 21,24 кг</t>
  </si>
  <si>
    <t>Угол  EDEL                                                                       (высота общая./рабочая. 425/400 мм)</t>
  </si>
  <si>
    <t>Угол BERG                                                                                                                              (высота общая./рабочая. 460/430 мм)</t>
  </si>
  <si>
    <t>Угол BURG                                                               (высота общая./рабочая. 472/445 мм)</t>
  </si>
  <si>
    <t>Угол STEIN                                                              (высота общая./рабочая. 426/400 мм)</t>
  </si>
  <si>
    <t>Угол FELS                                                              (высота общая./рабочая. 450/425 мм)</t>
  </si>
  <si>
    <t>Угол STERN                                                             (высота общая./рабочая. 454/427 мм)</t>
  </si>
  <si>
    <t>Фасадный внутренний угол (Агатовый, Слоновая кость, Палевый, Бежевый, Каштановый)</t>
  </si>
  <si>
    <t>Фасадный внутренний угол Дымчатый</t>
  </si>
  <si>
    <t>Стартовый угол BERG, EDEL</t>
  </si>
  <si>
    <t>Стартовый угол BURG, STEIN, STERN, FELS</t>
  </si>
  <si>
    <t>Фасадный J-профиль 30 мм (Агатовый, Слоновая кость, Палевый, Бежевый, Каштановый,дымчатый)</t>
  </si>
  <si>
    <t>Фасадный J-профиль 30 мм, Табачный</t>
  </si>
  <si>
    <t>Фасадный L-профиль 35мм Дымчатый</t>
  </si>
  <si>
    <t>Фасадный околооконный профиль ПЛОМБИР 230 мм (длина 3660 мм)</t>
  </si>
  <si>
    <t xml:space="preserve">Подсистема </t>
  </si>
  <si>
    <t>Цена действительна с 22.11.2018</t>
  </si>
  <si>
    <t>Цены действbntkmys c  22.11.2018г.</t>
  </si>
  <si>
    <r>
      <t>PELTI - KTV</t>
    </r>
    <r>
      <rPr>
        <sz val="12"/>
        <rFont val="Arial"/>
        <family val="2"/>
        <charset val="204"/>
      </rPr>
      <t xml:space="preserve"> - универсальный кровельный вентиль</t>
    </r>
  </si>
  <si>
    <r>
      <rPr>
        <b/>
        <sz val="12"/>
        <rFont val="Arial"/>
        <family val="2"/>
        <charset val="204"/>
      </rPr>
      <t>Изолированная</t>
    </r>
    <r>
      <rPr>
        <sz val="12"/>
        <rFont val="Arial"/>
        <family val="2"/>
        <charset val="204"/>
      </rPr>
      <t xml:space="preserve"> (утепленная) </t>
    </r>
    <r>
      <rPr>
        <b/>
        <sz val="12"/>
        <rFont val="Arial"/>
        <family val="2"/>
        <charset val="204"/>
      </rPr>
      <t>канализационная</t>
    </r>
    <r>
      <rPr>
        <sz val="12"/>
        <rFont val="Arial"/>
        <family val="2"/>
        <charset val="204"/>
      </rPr>
      <t xml:space="preserve"> труба 110/160/500,  диам. 110 мм, высота 500 мм.</t>
    </r>
  </si>
  <si>
    <r>
      <t xml:space="preserve">Колпак-дефлектор для трубы </t>
    </r>
    <r>
      <rPr>
        <b/>
        <sz val="12"/>
        <rFont val="Arial"/>
        <family val="2"/>
        <charset val="204"/>
      </rPr>
      <t xml:space="preserve">Ø 110мм </t>
    </r>
  </si>
  <si>
    <r>
      <t>Колпак-дефлектор для трубы</t>
    </r>
    <r>
      <rPr>
        <b/>
        <sz val="12"/>
        <rFont val="Arial"/>
        <family val="2"/>
        <charset val="204"/>
      </rPr>
      <t xml:space="preserve"> Ø 160мм для утепленной изолированной канализации</t>
    </r>
  </si>
  <si>
    <r>
      <t>PELTI-KTV / HARJA</t>
    </r>
    <r>
      <rPr>
        <sz val="12"/>
        <rFont val="Arial"/>
        <family val="2"/>
        <charset val="204"/>
      </rPr>
      <t xml:space="preserve"> - коньковый кровельный вентиль для металлических кровель (универсальный)</t>
    </r>
  </si>
  <si>
    <r>
      <t>Вентиляционный выход  (Выход вытяжки) 125/160/500</t>
    </r>
    <r>
      <rPr>
        <sz val="12"/>
        <rFont val="Arial"/>
        <family val="2"/>
        <charset val="204"/>
      </rPr>
      <t xml:space="preserve"> - изолированный вентиляционный выход с колпаком</t>
    </r>
  </si>
  <si>
    <r>
      <t>Вентиляционный выход  (Выход вытяжки) 160 /225/500</t>
    </r>
    <r>
      <rPr>
        <sz val="12"/>
        <rFont val="Arial"/>
        <family val="2"/>
        <charset val="204"/>
      </rPr>
      <t xml:space="preserve"> - изолированный вентиляционный выход с колпаком</t>
    </r>
  </si>
  <si>
    <r>
      <rPr>
        <b/>
        <sz val="12"/>
        <rFont val="Arial"/>
        <family val="2"/>
        <charset val="204"/>
      </rPr>
      <t>Muotokate</t>
    </r>
    <r>
      <rPr>
        <sz val="12"/>
        <rFont val="Arial"/>
        <family val="2"/>
        <charset val="204"/>
      </rPr>
      <t xml:space="preserve"> - проходной элемент для металлочерепицы с округлым профилем.</t>
    </r>
  </si>
  <si>
    <r>
      <rPr>
        <b/>
        <sz val="12"/>
        <rFont val="Arial"/>
        <family val="2"/>
        <charset val="204"/>
      </rPr>
      <t>CLASSIC</t>
    </r>
    <r>
      <rPr>
        <sz val="12"/>
        <rFont val="Arial"/>
        <family val="2"/>
        <charset val="204"/>
      </rPr>
      <t>- проходной элемент для фальцованной металлической и мягкой кровли. Устанавливается на готовую кровлю.</t>
    </r>
  </si>
  <si>
    <r>
      <rPr>
        <b/>
        <sz val="12"/>
        <rFont val="Arial"/>
        <family val="2"/>
        <charset val="204"/>
      </rPr>
      <t>HUOPA</t>
    </r>
    <r>
      <rPr>
        <sz val="12"/>
        <rFont val="Arial"/>
        <family val="2"/>
        <charset val="204"/>
      </rPr>
      <t xml:space="preserve"> -  проходной элемент для мягкой кровли до ее установки.</t>
    </r>
  </si>
  <si>
    <r>
      <t>Pelti</t>
    </r>
    <r>
      <rPr>
        <sz val="12"/>
        <rFont val="Arial"/>
        <family val="2"/>
        <charset val="204"/>
      </rPr>
      <t xml:space="preserve"> - проходной элемент для металлочерепицы независимо от профиля и низкого профнастила (универсальный).</t>
    </r>
  </si>
  <si>
    <r>
      <t xml:space="preserve">Труба 110/75 гофрированная </t>
    </r>
    <r>
      <rPr>
        <sz val="12"/>
        <rFont val="Arial"/>
        <family val="2"/>
        <charset val="204"/>
      </rPr>
      <t>- соединяет вентиляционный выход канализации с канализационным стояком, общая длина 54 см</t>
    </r>
  </si>
  <si>
    <t>89*6,5-7,34</t>
  </si>
  <si>
    <t>127*9</t>
  </si>
  <si>
    <t>Виниловый сайдинг VOX</t>
  </si>
  <si>
    <t>Гарантия на технические характеристики 50 лет.</t>
  </si>
  <si>
    <t>Фасадные панели SYSTEM MAX-3</t>
  </si>
  <si>
    <t>Кол-во шт./уп.</t>
  </si>
  <si>
    <t>Сайдинг панель SXP-05 SYSTEM MAX-3 (0,9625 м2)</t>
  </si>
  <si>
    <t>Ясень
Дуб</t>
  </si>
  <si>
    <t>3,85х0,25</t>
  </si>
  <si>
    <t>Ясень, Дуб</t>
  </si>
  <si>
    <t>Бук</t>
  </si>
  <si>
    <t xml:space="preserve">Доборные элементы к фасадным панелям SYSTEM MAX-3  </t>
  </si>
  <si>
    <t xml:space="preserve">Угол наружный Vox SVP-12 </t>
  </si>
  <si>
    <t>Ясень
Дуб
Бук</t>
  </si>
  <si>
    <t xml:space="preserve">Угол внутренний Vox SVP-13 </t>
  </si>
  <si>
    <t>Планка соединительная Vox SVP-18</t>
  </si>
  <si>
    <t xml:space="preserve">J-планка Vox SVP-15 </t>
  </si>
  <si>
    <t>Сайдинг VOX NATURE</t>
  </si>
  <si>
    <t xml:space="preserve">Сайдинг панель Vox SVP-01 (0,9625 м2) </t>
  </si>
  <si>
    <t>Дуб натуральный Сосна</t>
  </si>
  <si>
    <t>3,85 х 0,25</t>
  </si>
  <si>
    <t>Доборные элементы к сайдингу VOX NATURE</t>
  </si>
  <si>
    <t xml:space="preserve">Дуб натуральный
Сосна
</t>
  </si>
  <si>
    <t>Планка финишная Vox SVP-14</t>
  </si>
  <si>
    <t xml:space="preserve"> Планка начальная S-11, SV-11</t>
  </si>
  <si>
    <t>белая</t>
  </si>
  <si>
    <t>Планка приоконная Vox большая SV-20 (ширина профиля 250 мм)</t>
  </si>
  <si>
    <t>J-фаска Vox SV-19 (ширина профиля 250 мм)</t>
  </si>
  <si>
    <t xml:space="preserve">белая </t>
  </si>
  <si>
    <t>Комплектующие к сайдингу</t>
  </si>
  <si>
    <t xml:space="preserve"> Средний расход на м2</t>
  </si>
  <si>
    <t>ПП 60х27 0.45 ОЦ. 3000</t>
  </si>
  <si>
    <t>ППН 28х27 0.45 ОЦ. 3000</t>
  </si>
  <si>
    <t>Подвес прямой 0,7</t>
  </si>
  <si>
    <t>Саморез 4,2*13 с п/ш, гол. п/сф, остр (уп - 1000 шт)</t>
  </si>
  <si>
    <t>Саморез 4,2*16 с п/ш, гол. п/сф, остр (уп - 1000 шт)</t>
  </si>
  <si>
    <t>Саморез 4,2*19 с п/ш, гол. п/сф, остр (уп - 1000 шт)</t>
  </si>
  <si>
    <t>Саморез 4,2*25 с п/ш, гол. п/сф, остр (уп - 1000 шт)</t>
  </si>
  <si>
    <t>Пробойник насечек SL5</t>
  </si>
  <si>
    <t>Используется для нанесения насечек на край панели в месте соединения с доборными элементами (финишная планка, околооконная планка)</t>
  </si>
  <si>
    <t xml:space="preserve">Просекатель отверстий NHP1R </t>
  </si>
  <si>
    <t>Просекатель овальных отверстий в виниловых панелях</t>
  </si>
  <si>
    <t>Инструмент для демонтажа сайдинга SRT2</t>
  </si>
  <si>
    <t>Предназначен для демонтажа панелей винилового сайдинга без повреждения</t>
  </si>
  <si>
    <r>
      <rPr>
        <b/>
        <sz val="11"/>
        <rFont val="Arial"/>
        <family val="2"/>
        <charset val="204"/>
      </rPr>
      <t xml:space="preserve"> Золотой дуб</t>
    </r>
    <r>
      <rPr>
        <b/>
        <sz val="11"/>
        <color rgb="FF000099"/>
        <rFont val="Arial"/>
        <family val="2"/>
        <charset val="204"/>
      </rPr>
      <t xml:space="preserve"> </t>
    </r>
    <r>
      <rPr>
        <b/>
        <sz val="11"/>
        <color rgb="FFFF0000"/>
        <rFont val="Arial"/>
        <family val="2"/>
        <charset val="204"/>
      </rPr>
      <t>ПОД ЗАКАЗ КРАТНО УПАКОВКЕ</t>
    </r>
  </si>
  <si>
    <t xml:space="preserve">Виниловый сайдинг Grand Line </t>
  </si>
  <si>
    <t xml:space="preserve">                                                                                             Гарантия на технические характеристики до 50 лет. Гарантия на сохранность внешнего вида до 11 лет.</t>
  </si>
  <si>
    <t>Сайдинг Grand Line</t>
  </si>
  <si>
    <t>Кол-во шт в упак</t>
  </si>
  <si>
    <t>Цена, руб. шт.</t>
  </si>
  <si>
    <t>3,6*0,224</t>
  </si>
  <si>
    <t>белый, бежевый, ванильный, золотой песок, кремовый, персиковый, салатовый, серый</t>
  </si>
  <si>
    <t>Сайдинг Amerika (0,82 м2)  Акриловый</t>
  </si>
  <si>
    <t>Сайдинг Amerika (0,61 м2) Акриловый</t>
  </si>
  <si>
    <t>Сайдинг Блок-хаус Amerika D4,8 (0,73м2) Акриловый</t>
  </si>
  <si>
    <t xml:space="preserve"> Акриловый сайдинг. Отличается от классического сайдинга более насыщенными цветами, а также повышенной стойкостью к выгоранию на солнце. Гарантия на цветостойкость 15 лет</t>
  </si>
  <si>
    <t>Софиты Grand Line</t>
  </si>
  <si>
    <t>Софит Estetic Т3 со скрытой перфорацией (0,738 м2) NEW</t>
  </si>
  <si>
    <t>3,0 х 0,246</t>
  </si>
  <si>
    <t>Доборные элементы Grand Line</t>
  </si>
  <si>
    <t>слоновая кость, белый, цветные, золотой песок,</t>
  </si>
  <si>
    <t xml:space="preserve">темный дуб </t>
  </si>
  <si>
    <t xml:space="preserve">белый, цветные, золотой песок, </t>
  </si>
  <si>
    <t>Планка стартовая</t>
  </si>
  <si>
    <t>персиковый, слоновая кость, белый, бежевый, ванильный, золотой песок, кремовый, салатовый, серый</t>
  </si>
  <si>
    <t>слоновая  кость АКЦИЯ</t>
  </si>
  <si>
    <t xml:space="preserve">             Фасадные панели "ЯФАСАД"</t>
  </si>
  <si>
    <t xml:space="preserve">Панель GL "Я - фасад" Крымский сланец </t>
  </si>
  <si>
    <t>янтарь , жемчуг</t>
  </si>
  <si>
    <t>1487 х 306</t>
  </si>
  <si>
    <t>Лунный камень            Яшма             Песок</t>
  </si>
  <si>
    <t>1476 х 312</t>
  </si>
  <si>
    <t>Панель GL "Я - фасад" Екатеринский камень</t>
  </si>
  <si>
    <t>янтарный</t>
  </si>
  <si>
    <t>1322 х 294</t>
  </si>
  <si>
    <t>Панель GL "Я - фасад" Демидовский кирпич</t>
  </si>
  <si>
    <t>1475 х 306</t>
  </si>
  <si>
    <t>Бронза         Красный           Песок</t>
  </si>
  <si>
    <t>* панели под заказ, не складская позиция</t>
  </si>
  <si>
    <t>Длина</t>
  </si>
  <si>
    <t>Кол-во шт. в коробке/упаковке</t>
  </si>
  <si>
    <t>цвет</t>
  </si>
  <si>
    <t>Цена, руб/ шт</t>
  </si>
  <si>
    <t>стартовый профиль</t>
  </si>
  <si>
    <t>белый, цв.</t>
  </si>
  <si>
    <t>Приоконная планка 7/8</t>
  </si>
  <si>
    <t xml:space="preserve">Универсальный джей-профиль J 7/8'' </t>
  </si>
  <si>
    <t>белый, ваниль.</t>
  </si>
  <si>
    <t>карамельный</t>
  </si>
  <si>
    <t>Радиусная планка для составного угла</t>
  </si>
  <si>
    <t>бежевый, ваниль</t>
  </si>
  <si>
    <t>Наборная планка (наличник) для составного угла</t>
  </si>
  <si>
    <t>Приоконная планка широкая 7/8 NEW*</t>
  </si>
  <si>
    <r>
      <t xml:space="preserve">Угол прямой GL   АСА темный дуб  </t>
    </r>
    <r>
      <rPr>
        <b/>
        <sz val="10"/>
        <rFont val="Arial Cyr"/>
        <charset val="204"/>
      </rPr>
      <t xml:space="preserve">( выпуск  данной  позиции  отложен  на  конец   августа) </t>
    </r>
  </si>
  <si>
    <t>Цокольный сайдинг VOX</t>
  </si>
  <si>
    <t xml:space="preserve">                     Гарантия 30 лет</t>
  </si>
  <si>
    <t>Фасадные панели VOX</t>
  </si>
  <si>
    <t xml:space="preserve">Панель фасадная
VOX Solid Brick </t>
  </si>
  <si>
    <t>York коричневый              Dorset красный</t>
  </si>
  <si>
    <t>1000 х 420
 S=0,42м²</t>
  </si>
  <si>
    <t xml:space="preserve">Bristol терракотовый   Coventry  белый
Exeter песочный       </t>
  </si>
  <si>
    <t xml:space="preserve">Панель фасадная
VOX Solid Stone </t>
  </si>
  <si>
    <t xml:space="preserve">Umbria коричневый*           Sicily  темно-коричневый
Toscana серый*
 Liguria ванильный                Lazio светлая глина        Calabria глиняный </t>
  </si>
  <si>
    <t>Внешние углы VOX</t>
  </si>
  <si>
    <t>Угол наружный VOX 
Solid Brick</t>
  </si>
  <si>
    <t>Bristol красный
Dorset терракотовый
Exeter песочный
York коричневый</t>
  </si>
  <si>
    <t>420 х 121</t>
  </si>
  <si>
    <t>Угол наружный VOX 
Solid Stone</t>
  </si>
  <si>
    <t xml:space="preserve">Calabria глиняный
Lazio светлая глина
Liguria ванильный
Toscana серый
 Umbria коричневый
</t>
  </si>
  <si>
    <t xml:space="preserve">420 х 121 </t>
  </si>
  <si>
    <t>Доборные элементы  VOX</t>
  </si>
  <si>
    <t>Универсальный профиль VOX "Solid Brick"</t>
  </si>
  <si>
    <t>Универсальный профиль VOX "Solid Stone"</t>
  </si>
  <si>
    <t>Calabria глиняный
Lazio светлая глина
Liguria ванильный
Toscana серый
 Umbria коричневый</t>
  </si>
  <si>
    <t>Стартовая планка для отделочных панелей Vox</t>
  </si>
  <si>
    <t>Планка финишная</t>
  </si>
  <si>
    <t>белая, светлая, темная</t>
  </si>
  <si>
    <t>3000 мм</t>
  </si>
  <si>
    <t>Цвета коллекции Solid Brick (кирпич)</t>
  </si>
  <si>
    <t>Цвета коллекции Solid Stone (камень)</t>
  </si>
  <si>
    <t>Бежевый</t>
  </si>
  <si>
    <t xml:space="preserve">Коричневый </t>
  </si>
  <si>
    <t>Кремовый</t>
  </si>
  <si>
    <t xml:space="preserve">Бежевый / Коричневый  / Кремовый </t>
  </si>
  <si>
    <r>
      <t xml:space="preserve">Фасадные панели VILO Stone </t>
    </r>
    <r>
      <rPr>
        <b/>
        <sz val="20"/>
        <rFont val="Arial"/>
        <family val="2"/>
        <charset val="204"/>
      </rPr>
      <t>*</t>
    </r>
    <r>
      <rPr>
        <b/>
        <sz val="12"/>
        <rFont val="Arial"/>
        <family val="2"/>
        <charset val="204"/>
      </rPr>
      <t xml:space="preserve">
</t>
    </r>
  </si>
  <si>
    <r>
      <t xml:space="preserve">Угол наружный VILO Stone </t>
    </r>
    <r>
      <rPr>
        <b/>
        <sz val="20"/>
        <rFont val="Arial"/>
        <family val="2"/>
        <charset val="204"/>
      </rPr>
      <t>*</t>
    </r>
  </si>
  <si>
    <r>
      <t xml:space="preserve">*  </t>
    </r>
    <r>
      <rPr>
        <b/>
        <sz val="12"/>
        <rFont val="Arial"/>
        <family val="2"/>
        <charset val="204"/>
      </rPr>
      <t xml:space="preserve">под заказ, с завода </t>
    </r>
  </si>
  <si>
    <t>Ондулин</t>
  </si>
  <si>
    <t>Гарантия на водонепроницаемость 15 лет.</t>
  </si>
  <si>
    <t>Ширина, м</t>
  </si>
  <si>
    <t>Длина, м</t>
  </si>
  <si>
    <t>Цена за шт, руб.</t>
  </si>
  <si>
    <t xml:space="preserve">Ондулин SMART битумный лист                                                  </t>
  </si>
  <si>
    <t>лист</t>
  </si>
  <si>
    <t>зелёный</t>
  </si>
  <si>
    <t xml:space="preserve">Ондулин SMART битумный лист </t>
  </si>
  <si>
    <t>коричневый, красный</t>
  </si>
  <si>
    <t>сланец (черный)</t>
  </si>
  <si>
    <t>Доборные элементы для Ондулина</t>
  </si>
  <si>
    <t>Гвозди для Ондулина (20 гвоздей на 1 лист)</t>
  </si>
  <si>
    <t>уп-100 шт</t>
  </si>
  <si>
    <t>3,5 мм</t>
  </si>
  <si>
    <t>65 мм</t>
  </si>
  <si>
    <t>зелёный, коричневый, красный, сланец (черный)</t>
  </si>
  <si>
    <t>Ендова для Ондулина (1м) (полезная длина-0,85)</t>
  </si>
  <si>
    <t>коричневый, красный, сланец (черный)</t>
  </si>
  <si>
    <t>Конёк к Ондулину (1м) (полезная длина-0,85)</t>
  </si>
  <si>
    <t>Щипцовый профиль для Ондулина (1,1м) (полезная длина-0,95) (130*130)</t>
  </si>
  <si>
    <t>Заполнитель карниза универсальный</t>
  </si>
  <si>
    <t>1,5мм</t>
  </si>
  <si>
    <t>серый</t>
  </si>
  <si>
    <t>Покрывающий фартук</t>
  </si>
  <si>
    <t xml:space="preserve">Вентиляционная труба </t>
  </si>
  <si>
    <t>Ондуфлеш-Супер. 0,3x2,5 м.</t>
  </si>
  <si>
    <t>(волна, рельеф), черный, темно-коричневый</t>
  </si>
  <si>
    <t>ИЗБА СУПЕР ЛАЙТ- 30 (1000х600х50мм) 12 плит, 0,36 м3-уп.7,2 м2</t>
  </si>
  <si>
    <t>упак</t>
  </si>
  <si>
    <t>NICOBAND самоклеящаяся герметизирующая лента (10 см х 3 м)  красный, коричневый, серебристый, зеленый</t>
  </si>
  <si>
    <t>NICOBAND самоклеящаяся герметизирующая лента (15 см х 10 м) красный, коричневый, серебристый, зеленый</t>
  </si>
  <si>
    <t>Розница</t>
  </si>
  <si>
    <t>Сайдинг Аляска и Альта-Сайдинг</t>
  </si>
  <si>
    <t>"Аляска" Классик  (форест)</t>
  </si>
  <si>
    <t>3,00*0,205</t>
  </si>
  <si>
    <t xml:space="preserve">шт  </t>
  </si>
  <si>
    <t>"Аляска" Классик  (сэнд, ивори, сноу)</t>
  </si>
  <si>
    <t>"Аляска" Люкс     (беж, блю, грин, голд)</t>
  </si>
  <si>
    <t>"Аляска" Люкс     (браун, виолет, рэд)</t>
  </si>
  <si>
    <t xml:space="preserve"> 3,00*0,205</t>
  </si>
  <si>
    <t>"Альта-Сайдинг" белый, светло-серый, лимонный, серо-зеленый, серо-голубой, кремовый, бежевый, розовый, салатовый</t>
  </si>
  <si>
    <t xml:space="preserve"> 3,66*0,230</t>
  </si>
  <si>
    <t>Сайдинг Канада Плюс</t>
  </si>
  <si>
    <t>"KANADA Плюс" Престиж земляничный, грушевый, фисташковый, золотистый, желтый, персиковый</t>
  </si>
  <si>
    <t>"KANADA Плюс" Премиум синий, сиреневый, гранатовый, зеленый, серебристый, дуб светлый, красный, красно-коричневый, оливковый</t>
  </si>
  <si>
    <t>3,66*0,230</t>
  </si>
  <si>
    <t>"KANADA Плюс" Премиум орех темный</t>
  </si>
  <si>
    <t>Сайдинг "Blockhouse"</t>
  </si>
  <si>
    <t>"Blockhouse" виниловый BH-01 (3,10 x 0,200м) бежевый, золотистый, персиковый</t>
  </si>
  <si>
    <t>3,10*0,200</t>
  </si>
  <si>
    <t>"Blockhouse" акриловый BH-01 (3,10 x 0,200м) дуб светлый, красно-коричневый</t>
  </si>
  <si>
    <t>"Blockhouse" акриловый BH-01 (3,10 x 0,200м) орех темный</t>
  </si>
  <si>
    <t>"Blockhouse" виниловый BH-02 (3,10 x 0,320м) бежевый, золотистый, персиковый</t>
  </si>
  <si>
    <t>3,10*0,320</t>
  </si>
  <si>
    <t>"Blockhouse" акриловый BH-02 (3,10 x 0,320м) дуб светлый, красно-коричневый</t>
  </si>
  <si>
    <t>"Blockhouse" акриловый BH-02 (3,10 x 0,320м) орех темный</t>
  </si>
  <si>
    <t>"Blockhouse" виниловый BH-03 (3,10 х 0,226м) бежевый, золотистый, персиковый</t>
  </si>
  <si>
    <t>3,10*0,226</t>
  </si>
  <si>
    <t>"Blockhouse" акриловый BH-03 (3,10 х 0,226м) дуб светлый, красно-коричневый</t>
  </si>
  <si>
    <t>"Blockhouse" акриловый BH-03 (3,10 х 0,226м) орех темный</t>
  </si>
  <si>
    <t>Сайдинг  АЛЬТА-БОРД</t>
  </si>
  <si>
    <t>"Альта-Борд" Cтандарт BC-01</t>
  </si>
  <si>
    <t>3,00*0,18</t>
  </si>
  <si>
    <t xml:space="preserve">"Альта-Борд" Элит     BC-01 </t>
  </si>
  <si>
    <t xml:space="preserve">"Тимбер"              ВС-01 </t>
  </si>
  <si>
    <t>"Тимбер" ПРО          ВС-01</t>
  </si>
  <si>
    <t>Сайдинг Карелия</t>
  </si>
  <si>
    <t>"Карелия" Сайдинг D4,5</t>
  </si>
  <si>
    <t>3,00*0,230</t>
  </si>
  <si>
    <t>"Карелия" Blockhouse акриловый ВН-01</t>
  </si>
  <si>
    <t>"Карелия" Blockhouse акриловый ВН-03</t>
  </si>
  <si>
    <t>СОФИТ</t>
  </si>
  <si>
    <t>Планка "Софит" белый</t>
  </si>
  <si>
    <t>3,00*0,23</t>
  </si>
  <si>
    <t>Планка "Софит" коричневый</t>
  </si>
  <si>
    <t>Планка "Софит" дуб золотистый (пленка)</t>
  </si>
  <si>
    <t>Цены действительны с 04.03.2019</t>
  </si>
  <si>
    <t>Комплектующие к сайдингу: Аляска, Альта-Сайдинг, Канада Престиж, Канада Премиум</t>
  </si>
  <si>
    <t xml:space="preserve">Планка "начальная" </t>
  </si>
  <si>
    <t xml:space="preserve">Планка "финишная"      </t>
  </si>
  <si>
    <t xml:space="preserve">Планка "финишная"                                                   коричневая     </t>
  </si>
  <si>
    <t xml:space="preserve">Планка "J-trim"            </t>
  </si>
  <si>
    <t>Планка "J-trim"                                                         коричневая</t>
  </si>
  <si>
    <t>Планка "J-trim"                                   дуб золотистый (пленка)</t>
  </si>
  <si>
    <t xml:space="preserve">Планка "околооконная"  </t>
  </si>
  <si>
    <t>Планка "околооконная"                                          коричневая</t>
  </si>
  <si>
    <t>Планка "околооконная широкая"                                      белая</t>
  </si>
  <si>
    <t>Планка "околооконная широкая"                           коричневая</t>
  </si>
  <si>
    <t>Планка "навесная"                                                              белая</t>
  </si>
  <si>
    <t xml:space="preserve">Планка "соединительная" </t>
  </si>
  <si>
    <t xml:space="preserve">Планка "соединительная"                                         коричневая </t>
  </si>
  <si>
    <t xml:space="preserve">Планка "угол наружный малый" </t>
  </si>
  <si>
    <t>Планка "угол наружный малый"                             коричневая</t>
  </si>
  <si>
    <t>Планка "угол наружный"</t>
  </si>
  <si>
    <t>Планка "угол наружный"                                        коричневая</t>
  </si>
  <si>
    <t>Планка "угол внутренний"</t>
  </si>
  <si>
    <t xml:space="preserve">Планка "угол внутренний"                                      коричневая      </t>
  </si>
  <si>
    <t xml:space="preserve">Планка "окантовочная"                                                      белая </t>
  </si>
  <si>
    <t xml:space="preserve">Планка "наличник"       </t>
  </si>
  <si>
    <t xml:space="preserve">Планка "наличник"                                                  коричневая </t>
  </si>
  <si>
    <t>Планка "фаска"                                                                   белая</t>
  </si>
  <si>
    <t>Планка "доборная"</t>
  </si>
  <si>
    <t>Планка "угловая радиусная"                                             белая</t>
  </si>
  <si>
    <t>Планка "начальная"</t>
  </si>
  <si>
    <t xml:space="preserve">Планка "финишная"        </t>
  </si>
  <si>
    <t xml:space="preserve">Планка "J-trim"              </t>
  </si>
  <si>
    <t xml:space="preserve">Планка "навесная"                                                              белая </t>
  </si>
  <si>
    <t>Планка "окантовочная"                                                      белая</t>
  </si>
  <si>
    <t xml:space="preserve">Планка "наличник"          </t>
  </si>
  <si>
    <t>Планка "наличник"                                                   коричневая</t>
  </si>
  <si>
    <t>Планка "фаска"                                                                    белая</t>
  </si>
  <si>
    <t>Планка "фаска"                                                         коричневая</t>
  </si>
  <si>
    <t>Планки к сайдингу Blockhouse</t>
  </si>
  <si>
    <t xml:space="preserve">Планка "угол наружный" "Blockноuse"     </t>
  </si>
  <si>
    <t xml:space="preserve">Планка "угол внутренний" "Blockноuse"  </t>
  </si>
  <si>
    <t xml:space="preserve">Планка "околооконная" "Blockноuse"      </t>
  </si>
  <si>
    <t xml:space="preserve">Планка "соединительная" "Blockноuse"    </t>
  </si>
  <si>
    <t xml:space="preserve">Планка "J-trim" "Blockноuse"                  </t>
  </si>
  <si>
    <t xml:space="preserve">Планка "J-trim" "Blockноuse"          </t>
  </si>
  <si>
    <t>Планки к сайдингу АЛЬТА-БОРД</t>
  </si>
  <si>
    <t xml:space="preserve">Профиль отделочный BC-50   3м  </t>
  </si>
  <si>
    <t>Профиль отделочный BC-100  3м</t>
  </si>
  <si>
    <t>Профиль отделочный BC-9,5  3м</t>
  </si>
  <si>
    <t>Профиль отделочный BC-52   3м</t>
  </si>
  <si>
    <t>Накладка декоративная (1уп = 64шт)</t>
  </si>
  <si>
    <t>Заглушка торцевая (1уп = 25шт)</t>
  </si>
  <si>
    <t>Планки к сайдингу КАРЕЛИЯ</t>
  </si>
  <si>
    <t>Планка "J-trim" Карелия К-15</t>
  </si>
  <si>
    <t>Планка "внутренний угол" Карелия К-13</t>
  </si>
  <si>
    <t>Планка "наружный угол" Карелия К-12</t>
  </si>
  <si>
    <t>Планка "околооконная" Карелия К-17</t>
  </si>
  <si>
    <t>Планка "соединительная" Карелия К-18</t>
  </si>
  <si>
    <t xml:space="preserve">Планка "наружный угол" Карелия К-12      "Blockноuse"    </t>
  </si>
  <si>
    <t xml:space="preserve">Планка "внутренний угол" Карелия К-13   "Blockноuse"    </t>
  </si>
  <si>
    <t xml:space="preserve">Планка "околооконная" Карелия К-17        "Blockноuse"    </t>
  </si>
  <si>
    <t xml:space="preserve">Планка "соединительная" Карелия К-18     "Blockноuse"    </t>
  </si>
  <si>
    <t xml:space="preserve">Планка "J - trim" Карелия К-15                      "Blockноuse"     </t>
  </si>
  <si>
    <t>Цены действительны с 4.03.2019</t>
  </si>
  <si>
    <t xml:space="preserve">Размер общий  </t>
  </si>
  <si>
    <t>Размер рабочий</t>
  </si>
  <si>
    <t>Коллекция "Фасадная плитка"</t>
  </si>
  <si>
    <t>Оникс, Травертин, Златолит, Базальт, Доломит</t>
  </si>
  <si>
    <t>1163*446*16</t>
  </si>
  <si>
    <t>1102*423</t>
  </si>
  <si>
    <t>Коллекция "Камень"</t>
  </si>
  <si>
    <t>Желтый, Бежевый, Серый, Белый, Кварцит, Сланец, Малахит, Известняк, Топаз</t>
  </si>
  <si>
    <t>1135*474*23</t>
  </si>
  <si>
    <t>1005*450</t>
  </si>
  <si>
    <t>Жженый</t>
  </si>
  <si>
    <t>Коллекция "Кирпич"</t>
  </si>
  <si>
    <t>Белый, Желтый, Бежевый, Красный</t>
  </si>
  <si>
    <t>1130*468*17</t>
  </si>
  <si>
    <t>1006*450</t>
  </si>
  <si>
    <t>Коллекция "Кирпич-Антик"</t>
  </si>
  <si>
    <t>Афины, Каир, Карфаген, Александрия, Рим</t>
  </si>
  <si>
    <t>1168*448*17</t>
  </si>
  <si>
    <t>1048*425</t>
  </si>
  <si>
    <t>Коллекция "Кирпич Клинкерный"</t>
  </si>
  <si>
    <t>Белый, Бежевый, Желтый, Красный, Жженый, Коричневый</t>
  </si>
  <si>
    <t>1217*444*20</t>
  </si>
  <si>
    <t>1130*422</t>
  </si>
  <si>
    <t>Коллекция "Каньон"</t>
  </si>
  <si>
    <t>Колорадо, Аризона, Монтана, Невада, Канзас</t>
  </si>
  <si>
    <t>1160*450*20</t>
  </si>
  <si>
    <t>1040*425</t>
  </si>
  <si>
    <t>Коллекция "Скалистый камень"</t>
  </si>
  <si>
    <t>Анды, Альпы, Алтай, Кавказ, Памир, Тибет</t>
  </si>
  <si>
    <t>1160*450*23</t>
  </si>
  <si>
    <t>1105*427</t>
  </si>
  <si>
    <t>Коллекция "Фагот"</t>
  </si>
  <si>
    <t>Шатурский, Талдомский, Клинский, Каширский, Раменский, Можайский</t>
  </si>
  <si>
    <t>1160*450*26</t>
  </si>
  <si>
    <t>Чеховский</t>
  </si>
  <si>
    <t>Коллекция "Гранит"</t>
  </si>
  <si>
    <t>Саянский, Крымский, Карпатский, Балканский</t>
  </si>
  <si>
    <t>1130*470*23</t>
  </si>
  <si>
    <t>1010*451</t>
  </si>
  <si>
    <t>Альпийский</t>
  </si>
  <si>
    <t>Коллекция "Бутовый камень"</t>
  </si>
  <si>
    <t>Балтийский, Греческий, Нормандский, Скандинавский, Скифский</t>
  </si>
  <si>
    <t>1130*470*27</t>
  </si>
  <si>
    <t>1023*413</t>
  </si>
  <si>
    <t>Датский</t>
  </si>
  <si>
    <t>Коллекция "Камень Венецианский"</t>
  </si>
  <si>
    <t>Белый, Слоновая кость, Песчаный, Персиковый, Терракотовый, Бежевый, Коричневый</t>
  </si>
  <si>
    <t>1276*452</t>
  </si>
  <si>
    <t>Коллекция "Камень Флорентийский"</t>
  </si>
  <si>
    <t>1276*452*</t>
  </si>
  <si>
    <t>Коллекция "Камень Неаполитанский"</t>
  </si>
  <si>
    <t>Коллекция "Камень Пражский"</t>
  </si>
  <si>
    <t>01, 02, 03, 04, 05</t>
  </si>
  <si>
    <t>796*591*26</t>
  </si>
  <si>
    <t>670*560</t>
  </si>
  <si>
    <t>Коллекция "Кирпич Рижский"</t>
  </si>
  <si>
    <t>795*591*26</t>
  </si>
  <si>
    <t>707*560</t>
  </si>
  <si>
    <t>Коллекция "Туф"</t>
  </si>
  <si>
    <t>Новозеландский, Итальянский, Камчатский, Исландский, Иранский</t>
  </si>
  <si>
    <t>796*591*24</t>
  </si>
  <si>
    <r>
      <rPr>
        <sz val="9"/>
        <color theme="1"/>
        <rFont val="Times New Roman"/>
        <family val="1"/>
        <charset val="204"/>
      </rPr>
      <t>Коллекция</t>
    </r>
    <r>
      <rPr>
        <sz val="10"/>
        <color theme="1"/>
        <rFont val="Times New Roman"/>
        <family val="1"/>
        <charset val="204"/>
      </rPr>
      <t xml:space="preserve"> "Камень Шотландский"</t>
    </r>
  </si>
  <si>
    <t>Абердин, Милтон, Линвуд, Блэкберн, Глазго</t>
  </si>
  <si>
    <t>Коллекция "КОМБИ"</t>
  </si>
  <si>
    <t>Каньон Колорадо комби, Каньон Невада Комби, Скалистый камень Альпы Комби, Скалистый Камень Памир Комби, Фасадная Плитка Травертин Комби, Кирпич Бежевый Комби</t>
  </si>
  <si>
    <t>Коллекция "Венеция"</t>
  </si>
  <si>
    <t>Белый, Кремовый, Песчаный, Бежевый, Терракотовый</t>
  </si>
  <si>
    <t>1250*450</t>
  </si>
  <si>
    <t>Коллекция "Неаполь"</t>
  </si>
  <si>
    <t>Комплектующие к фасадным панелям</t>
  </si>
  <si>
    <t>Наружный угол клинкер малый</t>
  </si>
  <si>
    <t>Наружный угол камень, кирпич, Пражский, Рижский, Туф</t>
  </si>
  <si>
    <t>Наружный угол фигурный, камень скалистый, гранит, кирпич клинкерный, кирпич-антик</t>
  </si>
  <si>
    <t>Облицовочная планка</t>
  </si>
  <si>
    <t>J-профиль (3000 мм)/ серый, коричневый</t>
  </si>
  <si>
    <t>Планка "отделочная для откосов" (3000 мм)</t>
  </si>
  <si>
    <t>Планка стартовая (2000 мм)</t>
  </si>
  <si>
    <t>Отделочные элементы «Альта-Декор»</t>
  </si>
  <si>
    <t xml:space="preserve">Наличник "Классик" и "Модерн" </t>
  </si>
  <si>
    <t>690*170</t>
  </si>
  <si>
    <t xml:space="preserve">Откос универсальный  </t>
  </si>
  <si>
    <t>690*200</t>
  </si>
  <si>
    <t>Угол наличника</t>
  </si>
  <si>
    <t>Угол откоса</t>
  </si>
  <si>
    <t>Доборный элемент к откосу</t>
  </si>
  <si>
    <t>690*190</t>
  </si>
  <si>
    <t>Угловой доборный элемент</t>
  </si>
  <si>
    <t>Система отделки углов</t>
  </si>
  <si>
    <t>Крепежная основа</t>
  </si>
  <si>
    <t>1036*243</t>
  </si>
  <si>
    <t>Отделочный элемент №1 (белоснежный, коричневый)</t>
  </si>
  <si>
    <t>254*127</t>
  </si>
  <si>
    <t>Отделочный элемент №1 (белый)</t>
  </si>
  <si>
    <t>Отделочный элемент №2 (белоснежный, коричневый)</t>
  </si>
  <si>
    <t>254*254</t>
  </si>
  <si>
    <t>Отделочный элемент №2 (белый)</t>
  </si>
  <si>
    <t>Отделочный элемент №3 (белоснежный, коричневый)</t>
  </si>
  <si>
    <t>254*384</t>
  </si>
  <si>
    <t>Отделочный элемент №3 (белый)</t>
  </si>
  <si>
    <t>ВИНИЛОВЫЙ САЙДИНГ FINEBER</t>
  </si>
  <si>
    <t>НАИМЕНОВАНИЕ ПРОДУКЦИИ</t>
  </si>
  <si>
    <t>Длина, м.</t>
  </si>
  <si>
    <t>Упаковка, шт</t>
  </si>
  <si>
    <t>Площадь полезная, м²</t>
  </si>
  <si>
    <t>Розница, руб./шт.</t>
  </si>
  <si>
    <t>FineBer профиль Standart</t>
  </si>
  <si>
    <t>Сайдинг FineBer Standart коллекции Classic Color</t>
  </si>
  <si>
    <t>16 шт.</t>
  </si>
  <si>
    <t>Цвета:  белый, бежевый, кремовый, салатовый, сандал, серо-голубой, шампань, бирюза, сирень, сакура, слоновая кость, янтарь.</t>
  </si>
  <si>
    <t>Сайдинг FineBer Standart коллекция Acrylic Color</t>
  </si>
  <si>
    <t>Цвета:  светлый дуб, темный дуб, бордо, зеленый, синий.</t>
  </si>
  <si>
    <t xml:space="preserve">        Сайдинг Fineber профиль Standart коллекция Дачный</t>
  </si>
  <si>
    <t>Сайдинг Fineber коллекция Дачный</t>
  </si>
  <si>
    <t>18 шт.</t>
  </si>
  <si>
    <t>Цвета: ромашка (белый), алоэ (лайм), молочай (слоновая кость), пустырник (серо-голубой),  лимонник (шампань), овёс (бежевый), багульник (сандал).</t>
  </si>
  <si>
    <t>FineBer профиль BlockHouse</t>
  </si>
  <si>
    <t>Сайдинг FineBer BlockHouse коллекции Classic Color</t>
  </si>
  <si>
    <t>12 шт.</t>
  </si>
  <si>
    <t>Цвета: сандал, сакура, шампань, слоновая кость.</t>
  </si>
  <si>
    <t>Сайдинг FineBer профиль BlockHouse коллекции Extra Color</t>
  </si>
  <si>
    <t>Цвет: могано, темный дуб</t>
  </si>
  <si>
    <t>Софит FineBer</t>
  </si>
  <si>
    <t>Софит FineBer коллекция Classic Color цвет БЕЛЫЙ</t>
  </si>
  <si>
    <t>10 шт.</t>
  </si>
  <si>
    <t>Виды: cперфорацией 1 доски, полностью перфорированный, сплошной</t>
  </si>
  <si>
    <t>Софит FineBer коллекция Acrylic Color цвет МОГАНО (коричневый)</t>
  </si>
  <si>
    <t>Аксессуары к сайдингу FineBer:</t>
  </si>
  <si>
    <t>FineBer коллекции Classic Color</t>
  </si>
  <si>
    <r>
      <t xml:space="preserve">J - профиль </t>
    </r>
    <r>
      <rPr>
        <i/>
        <sz val="19.5"/>
        <color theme="1"/>
        <rFont val="Arial"/>
        <family val="2"/>
        <charset val="204"/>
      </rPr>
      <t>Цвета:  белый, бежевый, кремовый, салатовый, сандал, серо-голубой, шампань, бирюза, сирень, сакура, слоновая кость, янтарь</t>
    </r>
  </si>
  <si>
    <t>40шт.</t>
  </si>
  <si>
    <r>
      <t xml:space="preserve">J - профиль с фаской </t>
    </r>
    <r>
      <rPr>
        <i/>
        <sz val="19.5"/>
        <color theme="1"/>
        <rFont val="Arial"/>
        <family val="2"/>
        <charset val="204"/>
      </rPr>
      <t>Цвет:  белый</t>
    </r>
  </si>
  <si>
    <t>10шт.</t>
  </si>
  <si>
    <r>
      <t xml:space="preserve">J - профиль широкий </t>
    </r>
    <r>
      <rPr>
        <i/>
        <sz val="19.5"/>
        <color theme="1"/>
        <rFont val="Arial"/>
        <family val="2"/>
        <charset val="204"/>
      </rPr>
      <t>Цвет:  белый</t>
    </r>
  </si>
  <si>
    <t xml:space="preserve">16 шт. </t>
  </si>
  <si>
    <r>
      <t xml:space="preserve">Внутренний угол </t>
    </r>
    <r>
      <rPr>
        <i/>
        <sz val="19.5"/>
        <color theme="1"/>
        <rFont val="Arial"/>
        <family val="2"/>
        <charset val="204"/>
      </rPr>
      <t>Цвета:  белый, бежевый, кремовый, салатовый, сандал, серо-голубой, шампань, бирюза, сирень, сакура, слоновая кость, янтарь.</t>
    </r>
  </si>
  <si>
    <r>
      <t xml:space="preserve">Н-профиль </t>
    </r>
    <r>
      <rPr>
        <i/>
        <sz val="19.5"/>
        <color theme="1"/>
        <rFont val="Arial"/>
        <family val="2"/>
        <charset val="204"/>
      </rPr>
      <t>Цвета: белый, бежевый, кремовый, салатовый, сандал, серо-голубой, шампань, бирюза, сирень, сакура, слоновая кость, янтарь</t>
    </r>
  </si>
  <si>
    <t>16шт.</t>
  </si>
  <si>
    <r>
      <t xml:space="preserve">Наружный угол </t>
    </r>
    <r>
      <rPr>
        <i/>
        <sz val="19.5"/>
        <color theme="1"/>
        <rFont val="Arial"/>
        <family val="2"/>
        <charset val="204"/>
      </rPr>
      <t>Цвета: белый 50мм</t>
    </r>
  </si>
  <si>
    <t>5шт.</t>
  </si>
  <si>
    <t>белый, бежевый, кремовый, салатовый, сандал, серо-голубой, шампань, бирюза, сирень, сакура, слоновая кость, янтарь  75 мм</t>
  </si>
  <si>
    <r>
      <t xml:space="preserve">Начальный профиль </t>
    </r>
    <r>
      <rPr>
        <i/>
        <sz val="19.5"/>
        <color theme="1"/>
        <rFont val="Arial"/>
        <family val="2"/>
        <charset val="204"/>
      </rPr>
      <t>Цвет: не нормирован</t>
    </r>
  </si>
  <si>
    <r>
      <t xml:space="preserve">Околооконная планка </t>
    </r>
    <r>
      <rPr>
        <i/>
        <sz val="19.5"/>
        <color theme="1"/>
        <rFont val="Arial"/>
        <family val="2"/>
        <charset val="204"/>
      </rPr>
      <t>Цвет:  белый</t>
    </r>
  </si>
  <si>
    <r>
      <t xml:space="preserve">Финишная планка </t>
    </r>
    <r>
      <rPr>
        <i/>
        <sz val="19.5"/>
        <color theme="1"/>
        <rFont val="Arial"/>
        <family val="2"/>
        <charset val="204"/>
      </rPr>
      <t>Цвет: белый</t>
    </r>
  </si>
  <si>
    <t>42шт.</t>
  </si>
  <si>
    <t>FineBer коллекции Acrylic Color</t>
  </si>
  <si>
    <r>
      <t xml:space="preserve">J-профиль </t>
    </r>
    <r>
      <rPr>
        <i/>
        <sz val="19.5"/>
        <color theme="1"/>
        <rFont val="Arial"/>
        <family val="2"/>
        <charset val="204"/>
      </rPr>
      <t>Цвет:  могано (коричневый) светлый дуб, темный дуб, бордо, зеленый, синий</t>
    </r>
  </si>
  <si>
    <r>
      <t xml:space="preserve">J-профиль с фаской </t>
    </r>
    <r>
      <rPr>
        <i/>
        <sz val="19.5"/>
        <color theme="1"/>
        <rFont val="Arial"/>
        <family val="2"/>
        <charset val="204"/>
      </rPr>
      <t>Цвет:  могано (коричневый)</t>
    </r>
  </si>
  <si>
    <r>
      <t xml:space="preserve">J-профиль широкий </t>
    </r>
    <r>
      <rPr>
        <i/>
        <sz val="19.5"/>
        <color theme="1"/>
        <rFont val="Arial"/>
        <family val="2"/>
        <charset val="204"/>
      </rPr>
      <t>Цвет:  могано (коричневый)</t>
    </r>
  </si>
  <si>
    <r>
      <t xml:space="preserve">Внутренний угол </t>
    </r>
    <r>
      <rPr>
        <i/>
        <sz val="19.5"/>
        <color theme="1"/>
        <rFont val="Arial"/>
        <family val="2"/>
        <charset val="204"/>
      </rPr>
      <t>Цвет:  могано(коричневый)</t>
    </r>
  </si>
  <si>
    <r>
      <t xml:space="preserve">Внутренний угол </t>
    </r>
    <r>
      <rPr>
        <i/>
        <sz val="19.5"/>
        <color theme="1"/>
        <rFont val="Arial"/>
        <family val="2"/>
        <charset val="204"/>
      </rPr>
      <t>Цвет:  светлый дуб, темный дуб, бордо, зеленый, синий</t>
    </r>
  </si>
  <si>
    <r>
      <t xml:space="preserve">Н-профиль </t>
    </r>
    <r>
      <rPr>
        <i/>
        <sz val="19.5"/>
        <color theme="1"/>
        <rFont val="Arial"/>
        <family val="2"/>
        <charset val="204"/>
      </rPr>
      <t>Цвет:  могано (коричневый)</t>
    </r>
  </si>
  <si>
    <r>
      <t xml:space="preserve">Н-профиль </t>
    </r>
    <r>
      <rPr>
        <i/>
        <sz val="19.5"/>
        <color theme="1"/>
        <rFont val="Arial"/>
        <family val="2"/>
        <charset val="204"/>
      </rPr>
      <t>Цвет:  светлый дуб, темный дуб, бордо, зеленый, синий</t>
    </r>
  </si>
  <si>
    <r>
      <t xml:space="preserve">Наружный угол </t>
    </r>
    <r>
      <rPr>
        <i/>
        <sz val="19.5"/>
        <color theme="1"/>
        <rFont val="Arial"/>
        <family val="2"/>
        <charset val="204"/>
      </rPr>
      <t xml:space="preserve">Цвет:  могано (коричневый) </t>
    </r>
    <r>
      <rPr>
        <b/>
        <i/>
        <sz val="19.5"/>
        <color theme="1"/>
        <rFont val="Arial"/>
        <family val="2"/>
        <charset val="204"/>
      </rPr>
      <t>Полка угла 50 мм</t>
    </r>
  </si>
  <si>
    <r>
      <t xml:space="preserve">Цвет: могано ( коричневый) светлый дуб, темный дуб, бордо, зеленый, синий </t>
    </r>
    <r>
      <rPr>
        <b/>
        <i/>
        <sz val="19.5"/>
        <color theme="1"/>
        <rFont val="Arial"/>
        <family val="2"/>
        <charset val="204"/>
      </rPr>
      <t>Полка угла 75 мм</t>
    </r>
  </si>
  <si>
    <r>
      <t xml:space="preserve">Околооконная планка </t>
    </r>
    <r>
      <rPr>
        <i/>
        <sz val="19.5"/>
        <color theme="1"/>
        <rFont val="Arial"/>
        <family val="2"/>
        <charset val="204"/>
      </rPr>
      <t>Цвет:  могано (коричневый)</t>
    </r>
  </si>
  <si>
    <r>
      <t xml:space="preserve">Финишная планка </t>
    </r>
    <r>
      <rPr>
        <i/>
        <sz val="19.5"/>
        <color theme="1"/>
        <rFont val="Arial"/>
        <family val="2"/>
        <charset val="204"/>
      </rPr>
      <t>Цвет:  могано (коричневый)</t>
    </r>
  </si>
  <si>
    <t>Цены действительны от 12.01.2019г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</si>
</sst>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1">
    <numFmt numFmtId="164" formatCode="_-* #,##0.00_р_._-;\-* #,##0.00_р_._-;_-* &quot;-&quot;??_р_._-;_-@_-"/>
    <numFmt numFmtId="165" formatCode="_-* #,##0.000_р_._-;\-* #,##0.000_р_._-;_-* &quot;-&quot;??_р_._-;_-@_-"/>
    <numFmt numFmtId="166" formatCode="_-* #,##0.0_р_._-;\-* #,##0.0_р_._-;_-* &quot;-&quot;??_р_._-;_-@_-"/>
    <numFmt numFmtId="167" formatCode="_-* #,##0_р_._-;\-* #,##0_р_._-;_-* &quot;-&quot;??_р_._-;_-@_-"/>
    <numFmt numFmtId="168" formatCode="\ [$€]#,##0.00\ ;\ [$€]\(#,##0.00\);\ [$€]\-#\ ;@\ "/>
    <numFmt numFmtId="169" formatCode="_-&quot;¥&quot;* #,##0_-;\-&quot;¥&quot;* #,##0_-;_-&quot;¥&quot;* &quot;-&quot;_-;_-@_-"/>
    <numFmt numFmtId="170" formatCode="0.0"/>
    <numFmt numFmtId="171" formatCode="0.00;[Red]0.00"/>
    <numFmt numFmtId="172" formatCode="0;[Red]0"/>
    <numFmt numFmtId="173" formatCode="_ &quot;₪&quot;\ * #,##0.00_ ;_ &quot;₪&quot;\ * \-#,##0.00_ ;_ &quot;₪&quot;\ * &quot;-&quot;??_ ;_ @_ "/>
    <numFmt numFmtId="174" formatCode="_(&quot;$&quot;* #,##0.00_);_(&quot;$&quot;* \(#,##0.00\);_(&quot;$&quot;* &quot;-&quot;??_);_(@_)"/>
    <numFmt numFmtId="175" formatCode="_([$€]* #,##0.00_);_([$€]* \(#,##0.00\);_([$€]* &quot;-&quot;??_);_(@_)"/>
    <numFmt numFmtId="176" formatCode="_([$€]* #,##0.00_);_([$€]* \(#,##0.00\);_([$€]* \-??_);_(@_)"/>
    <numFmt numFmtId="177" formatCode="[$£-809]#,##0.00"/>
    <numFmt numFmtId="178" formatCode="_ [$₪-40D]\ * #,##0.00_ ;_ [$₪-40D]\ * \-#,##0.00_ ;_ [$₪-40D]\ * &quot;-&quot;??_ ;_ @_ "/>
    <numFmt numFmtId="179" formatCode="_-* #,##0.00&quot;р.&quot;_-;\-* #,##0.00&quot;р.&quot;_-;_-* &quot;-&quot;??&quot;р.&quot;_-;_-@_-"/>
    <numFmt numFmtId="180" formatCode="_-* #,##0.00_р_._-;\-* #,##0.00_р_._-;_-* \-??_р_._-;_-@_-"/>
    <numFmt numFmtId="181" formatCode="_(* #,##0.00_);_(* \(#,##0.00\);_(* &quot;-&quot;??_);_(@_)"/>
    <numFmt numFmtId="182" formatCode="\ #,##0.00\ ;&quot; (&quot;#,##0.00\);&quot; -&quot;#\ ;@\ "/>
    <numFmt numFmtId="183" formatCode="#,##0.0"/>
    <numFmt numFmtId="184" formatCode="0.0%"/>
  </numFmts>
  <fonts count="294">
    <font>
      <sz val="10"/>
      <name val="Arial Cyr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Arial Cyr"/>
      <charset val="204"/>
    </font>
    <font>
      <i/>
      <sz val="8"/>
      <name val="Arial Cyr"/>
      <family val="2"/>
      <charset val="204"/>
    </font>
    <font>
      <sz val="10"/>
      <name val="Times New Roman"/>
      <family val="1"/>
      <charset val="204"/>
    </font>
    <font>
      <sz val="11"/>
      <name val="Times New Roman"/>
      <family val="1"/>
      <charset val="204"/>
    </font>
    <font>
      <b/>
      <sz val="8"/>
      <name val="Times New Roman"/>
      <family val="1"/>
      <charset val="204"/>
    </font>
    <font>
      <sz val="7"/>
      <name val="Times New Roman"/>
      <family val="1"/>
      <charset val="204"/>
    </font>
    <font>
      <u/>
      <sz val="10"/>
      <color indexed="12"/>
      <name val="Arial Cyr"/>
      <charset val="204"/>
    </font>
    <font>
      <b/>
      <sz val="12"/>
      <color indexed="18"/>
      <name val="Times New Roman"/>
      <family val="1"/>
      <charset val="204"/>
    </font>
    <font>
      <sz val="9"/>
      <name val="Times New Roman"/>
      <family val="1"/>
      <charset val="204"/>
    </font>
    <font>
      <sz val="10"/>
      <name val="Arial"/>
      <family val="2"/>
      <charset val="204"/>
    </font>
    <font>
      <b/>
      <sz val="10"/>
      <color indexed="18"/>
      <name val="Times New Roman"/>
      <family val="1"/>
      <charset val="204"/>
    </font>
    <font>
      <sz val="8"/>
      <name val="Arial Cyr"/>
      <charset val="204"/>
    </font>
    <font>
      <b/>
      <sz val="14"/>
      <name val="Verdana"/>
      <family val="2"/>
      <charset val="204"/>
    </font>
    <font>
      <sz val="11"/>
      <name val="Verdana"/>
      <family val="2"/>
      <charset val="204"/>
    </font>
    <font>
      <b/>
      <sz val="10"/>
      <name val="Verdana"/>
      <family val="2"/>
      <charset val="204"/>
    </font>
    <font>
      <b/>
      <sz val="12"/>
      <name val="Verdana"/>
      <family val="2"/>
      <charset val="204"/>
    </font>
    <font>
      <sz val="10"/>
      <name val="Verdana"/>
      <family val="2"/>
      <charset val="204"/>
    </font>
    <font>
      <sz val="10.5"/>
      <name val="Verdana"/>
      <family val="2"/>
      <charset val="204"/>
    </font>
    <font>
      <b/>
      <sz val="10.5"/>
      <name val="Verdana"/>
      <family val="2"/>
      <charset val="204"/>
    </font>
    <font>
      <sz val="12"/>
      <name val="Verdana"/>
      <family val="2"/>
      <charset val="204"/>
    </font>
    <font>
      <b/>
      <sz val="13"/>
      <name val="Verdana"/>
      <family val="2"/>
      <charset val="204"/>
    </font>
    <font>
      <b/>
      <sz val="8"/>
      <name val="Verdana"/>
      <family val="2"/>
      <charset val="204"/>
    </font>
    <font>
      <sz val="7"/>
      <name val="Verdana"/>
      <family val="2"/>
      <charset val="204"/>
    </font>
    <font>
      <b/>
      <sz val="14"/>
      <color indexed="18"/>
      <name val="Verdana"/>
      <family val="2"/>
      <charset val="204"/>
    </font>
    <font>
      <b/>
      <sz val="12"/>
      <color indexed="18"/>
      <name val="Verdana"/>
      <family val="2"/>
      <charset val="204"/>
    </font>
    <font>
      <b/>
      <sz val="11"/>
      <name val="Verdana"/>
      <family val="2"/>
      <charset val="204"/>
    </font>
    <font>
      <sz val="10"/>
      <name val="Arial Narrow"/>
      <family val="2"/>
      <charset val="204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1"/>
      <color indexed="50"/>
      <name val="Calibri"/>
      <family val="2"/>
      <charset val="204"/>
    </font>
    <font>
      <b/>
      <sz val="11"/>
      <color indexed="8"/>
      <name val="Calibri"/>
      <family val="2"/>
      <charset val="204"/>
    </font>
    <font>
      <b/>
      <sz val="11"/>
      <color indexed="10"/>
      <name val="Calibri"/>
      <family val="2"/>
      <charset val="204"/>
    </font>
    <font>
      <b/>
      <sz val="15"/>
      <color indexed="45"/>
      <name val="Calibri"/>
      <family val="2"/>
      <charset val="204"/>
    </font>
    <font>
      <b/>
      <sz val="13"/>
      <color indexed="45"/>
      <name val="Calibri"/>
      <family val="2"/>
      <charset val="204"/>
    </font>
    <font>
      <b/>
      <sz val="11"/>
      <color indexed="45"/>
      <name val="Calibri"/>
      <family val="2"/>
      <charset val="204"/>
    </font>
    <font>
      <b/>
      <sz val="11"/>
      <color indexed="9"/>
      <name val="Calibri"/>
      <family val="2"/>
      <charset val="204"/>
    </font>
    <font>
      <b/>
      <sz val="18"/>
      <color indexed="45"/>
      <name val="Cambria"/>
      <family val="2"/>
      <charset val="204"/>
    </font>
    <font>
      <sz val="11"/>
      <color indexed="18"/>
      <name val="Calibri"/>
      <family val="2"/>
      <charset val="204"/>
    </font>
    <font>
      <sz val="11"/>
      <color indexed="20"/>
      <name val="Calibri"/>
      <family val="2"/>
      <charset val="204"/>
    </font>
    <font>
      <i/>
      <sz val="11"/>
      <color indexed="22"/>
      <name val="Calibri"/>
      <family val="2"/>
      <charset val="204"/>
    </font>
    <font>
      <sz val="11"/>
      <color indexed="10"/>
      <name val="Calibri"/>
      <family val="2"/>
      <charset val="204"/>
    </font>
    <font>
      <sz val="11"/>
      <color indexed="46"/>
      <name val="Calibri"/>
      <family val="2"/>
      <charset val="204"/>
    </font>
    <font>
      <b/>
      <i/>
      <u/>
      <sz val="10"/>
      <name val="Arial Cyr"/>
      <charset val="204"/>
    </font>
    <font>
      <b/>
      <sz val="20"/>
      <name val="Verdana"/>
      <family val="2"/>
      <charset val="204"/>
    </font>
    <font>
      <b/>
      <sz val="11"/>
      <name val="Times New Roman"/>
      <family val="1"/>
      <charset val="204"/>
    </font>
    <font>
      <b/>
      <sz val="14"/>
      <name val="Times New Roman"/>
      <family val="1"/>
      <charset val="204"/>
    </font>
    <font>
      <b/>
      <sz val="24"/>
      <name val="Times New Roman"/>
      <family val="1"/>
      <charset val="204"/>
    </font>
    <font>
      <sz val="24"/>
      <name val="Times New Roman"/>
      <family val="1"/>
      <charset val="204"/>
    </font>
    <font>
      <sz val="13"/>
      <name val="Verdana"/>
      <family val="2"/>
      <charset val="204"/>
    </font>
    <font>
      <b/>
      <sz val="18"/>
      <name val="Verdana"/>
      <family val="2"/>
      <charset val="204"/>
    </font>
    <font>
      <b/>
      <sz val="16"/>
      <color indexed="18"/>
      <name val="Verdana"/>
      <family val="2"/>
      <charset val="204"/>
    </font>
    <font>
      <sz val="12"/>
      <name val="Arial Cyr"/>
      <charset val="204"/>
    </font>
    <font>
      <b/>
      <sz val="10"/>
      <name val="Times New Roman"/>
      <family val="1"/>
      <charset val="204"/>
    </font>
    <font>
      <i/>
      <sz val="9"/>
      <name val="Times New Roman"/>
      <family val="1"/>
      <charset val="204"/>
    </font>
    <font>
      <sz val="10"/>
      <name val="Arial"/>
      <family val="2"/>
      <charset val="204"/>
    </font>
    <font>
      <sz val="10"/>
      <name val="Helv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b/>
      <sz val="18"/>
      <color indexed="56"/>
      <name val="Cambria"/>
      <family val="2"/>
      <charset val="204"/>
    </font>
    <font>
      <sz val="11"/>
      <color indexed="60"/>
      <name val="Calibri"/>
      <family val="2"/>
      <charset val="204"/>
    </font>
    <font>
      <sz val="8"/>
      <name val="Arial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0"/>
      <name val="Arial Cyr"/>
      <family val="2"/>
      <charset val="204"/>
    </font>
    <font>
      <sz val="11"/>
      <color indexed="17"/>
      <name val="Calibri"/>
      <family val="2"/>
      <charset val="204"/>
    </font>
    <font>
      <sz val="12"/>
      <name val="宋体"/>
      <charset val="134"/>
    </font>
    <font>
      <sz val="11"/>
      <color indexed="8"/>
      <name val="宋体"/>
      <charset val="134"/>
    </font>
    <font>
      <b/>
      <sz val="10"/>
      <name val="Arial"/>
      <family val="2"/>
      <charset val="204"/>
    </font>
    <font>
      <b/>
      <sz val="18"/>
      <color indexed="18"/>
      <name val="Arial"/>
      <family val="2"/>
      <charset val="204"/>
    </font>
    <font>
      <u/>
      <sz val="10"/>
      <color theme="10"/>
      <name val="Arial"/>
      <family val="2"/>
      <charset val="204"/>
    </font>
    <font>
      <b/>
      <sz val="10"/>
      <color indexed="18"/>
      <name val="Arial"/>
      <family val="2"/>
      <charset val="204"/>
    </font>
    <font>
      <b/>
      <sz val="12"/>
      <color indexed="18"/>
      <name val="Arial"/>
      <family val="2"/>
      <charset val="204"/>
    </font>
    <font>
      <sz val="10"/>
      <color indexed="18"/>
      <name val="Arial"/>
      <family val="2"/>
      <charset val="204"/>
    </font>
    <font>
      <sz val="12"/>
      <color indexed="18"/>
      <name val="Arial"/>
      <family val="2"/>
      <charset val="204"/>
    </font>
    <font>
      <sz val="12"/>
      <name val="Arial"/>
      <family val="2"/>
      <charset val="204"/>
    </font>
    <font>
      <sz val="10"/>
      <name val="Arial"/>
      <family val="2"/>
      <charset val="177"/>
    </font>
    <font>
      <sz val="10"/>
      <name val="Helv"/>
      <charset val="204"/>
    </font>
    <font>
      <sz val="10"/>
      <name val="Arial"/>
      <family val="2"/>
    </font>
    <font>
      <sz val="11"/>
      <color indexed="8"/>
      <name val="Calibri"/>
      <family val="2"/>
      <charset val="177"/>
    </font>
    <font>
      <sz val="10"/>
      <name val="Arial"/>
      <family val="2"/>
      <charset val="238"/>
    </font>
    <font>
      <b/>
      <sz val="10"/>
      <color indexed="56"/>
      <name val="Arial"/>
      <family val="2"/>
    </font>
    <font>
      <b/>
      <i/>
      <sz val="12"/>
      <color indexed="8"/>
      <name val="Arial"/>
      <family val="2"/>
      <charset val="204"/>
    </font>
    <font>
      <b/>
      <i/>
      <sz val="10"/>
      <color indexed="56"/>
      <name val="Arial"/>
      <family val="2"/>
    </font>
    <font>
      <b/>
      <sz val="10"/>
      <color indexed="8"/>
      <name val="Arial"/>
      <family val="2"/>
    </font>
    <font>
      <sz val="12"/>
      <color indexed="8"/>
      <name val="Arial"/>
      <family val="2"/>
      <charset val="204"/>
    </font>
    <font>
      <sz val="10"/>
      <color indexed="8"/>
      <name val="MS Sans Serif"/>
      <family val="2"/>
      <charset val="177"/>
    </font>
    <font>
      <sz val="10"/>
      <color indexed="8"/>
      <name val="Arial"/>
      <family val="2"/>
    </font>
    <font>
      <u/>
      <sz val="10"/>
      <color indexed="12"/>
      <name val="Arial Cyr"/>
      <family val="2"/>
      <charset val="204"/>
    </font>
    <font>
      <u/>
      <sz val="10"/>
      <color theme="10"/>
      <name val="Arial Cyr"/>
      <charset val="204"/>
    </font>
    <font>
      <sz val="8"/>
      <name val="Arial"/>
      <family val="2"/>
    </font>
    <font>
      <sz val="11"/>
      <color theme="1"/>
      <name val="Czcionka tekstu podstawowego"/>
      <family val="2"/>
      <charset val="238"/>
    </font>
    <font>
      <sz val="14"/>
      <name val="Arial"/>
      <family val="2"/>
      <charset val="204"/>
    </font>
    <font>
      <b/>
      <sz val="18"/>
      <name val="Arial"/>
      <family val="2"/>
      <charset val="204"/>
    </font>
    <font>
      <b/>
      <sz val="14"/>
      <name val="Arial"/>
      <family val="2"/>
      <charset val="204"/>
    </font>
    <font>
      <sz val="11"/>
      <color indexed="8"/>
      <name val="Arial"/>
      <family val="2"/>
      <charset val="204"/>
    </font>
    <font>
      <b/>
      <sz val="12"/>
      <name val="Arial"/>
      <family val="2"/>
      <charset val="204"/>
    </font>
    <font>
      <b/>
      <sz val="11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sz val="10"/>
      <name val="Arial"/>
      <family val="2"/>
    </font>
    <font>
      <sz val="11"/>
      <color rgb="FF000000"/>
      <name val="Calibri"/>
      <family val="2"/>
      <charset val="204"/>
    </font>
    <font>
      <sz val="22"/>
      <name val="Arial"/>
      <family val="2"/>
      <charset val="204"/>
    </font>
    <font>
      <sz val="11"/>
      <color theme="1"/>
      <name val="Calibri"/>
      <family val="2"/>
      <scheme val="minor"/>
    </font>
    <font>
      <b/>
      <i/>
      <sz val="26"/>
      <name val="Times New Roman"/>
      <family val="1"/>
      <charset val="204"/>
    </font>
    <font>
      <b/>
      <sz val="10"/>
      <color indexed="8"/>
      <name val="Calibri"/>
      <family val="2"/>
      <charset val="204"/>
    </font>
    <font>
      <b/>
      <sz val="12"/>
      <color indexed="8"/>
      <name val="Calibri"/>
      <family val="2"/>
      <charset val="204"/>
    </font>
    <font>
      <sz val="9"/>
      <color indexed="8"/>
      <name val="Calibri"/>
      <family val="2"/>
    </font>
    <font>
      <sz val="12"/>
      <color indexed="8"/>
      <name val="Calibri"/>
      <family val="2"/>
    </font>
    <font>
      <b/>
      <sz val="12"/>
      <color indexed="8"/>
      <name val="Calibri"/>
      <family val="2"/>
    </font>
    <font>
      <b/>
      <sz val="18"/>
      <color indexed="8"/>
      <name val="Calibri"/>
      <family val="2"/>
      <charset val="204"/>
    </font>
    <font>
      <b/>
      <sz val="16"/>
      <color indexed="8"/>
      <name val="Calibri"/>
      <family val="2"/>
      <charset val="204"/>
    </font>
    <font>
      <sz val="16"/>
      <color indexed="8"/>
      <name val="Calibri"/>
      <family val="2"/>
      <charset val="204"/>
    </font>
    <font>
      <sz val="14"/>
      <color indexed="8"/>
      <name val="Calibri"/>
      <family val="2"/>
    </font>
    <font>
      <b/>
      <sz val="14"/>
      <color indexed="8"/>
      <name val="Calibri"/>
      <family val="2"/>
      <charset val="204"/>
    </font>
    <font>
      <b/>
      <sz val="9"/>
      <color indexed="8"/>
      <name val="Calibri"/>
      <family val="2"/>
      <charset val="204"/>
    </font>
    <font>
      <b/>
      <sz val="20"/>
      <color theme="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sz val="14"/>
      <color indexed="8"/>
      <name val="Calibri"/>
      <family val="2"/>
    </font>
    <font>
      <b/>
      <sz val="20"/>
      <name val="Arial"/>
      <family val="2"/>
      <charset val="204"/>
    </font>
    <font>
      <b/>
      <sz val="26"/>
      <color theme="1"/>
      <name val="Cambria"/>
      <family val="1"/>
      <charset val="204"/>
      <scheme val="major"/>
    </font>
    <font>
      <sz val="11"/>
      <name val="Arial"/>
      <family val="2"/>
      <charset val="204"/>
    </font>
    <font>
      <sz val="9"/>
      <name val="Arial"/>
      <family val="2"/>
      <charset val="204"/>
    </font>
    <font>
      <b/>
      <sz val="14"/>
      <color theme="1"/>
      <name val="Calibri"/>
      <family val="2"/>
      <charset val="204"/>
      <scheme val="minor"/>
    </font>
    <font>
      <b/>
      <sz val="14"/>
      <color indexed="18"/>
      <name val="Arial"/>
      <family val="2"/>
      <charset val="204"/>
    </font>
    <font>
      <b/>
      <sz val="16"/>
      <color indexed="56"/>
      <name val="Arial"/>
      <family val="2"/>
      <charset val="204"/>
    </font>
    <font>
      <i/>
      <sz val="8"/>
      <name val="Franklin Gothic Book"/>
      <family val="2"/>
      <charset val="204"/>
    </font>
    <font>
      <sz val="9"/>
      <name val="Franklin Gothic Book"/>
      <family val="2"/>
      <charset val="204"/>
    </font>
    <font>
      <b/>
      <sz val="14"/>
      <color indexed="18"/>
      <name val="Franklin Gothic Book"/>
      <family val="2"/>
      <charset val="204"/>
    </font>
    <font>
      <b/>
      <sz val="12"/>
      <color indexed="18"/>
      <name val="Franklin Gothic Book"/>
      <family val="2"/>
      <charset val="204"/>
    </font>
    <font>
      <sz val="10"/>
      <name val="Franklin Gothic Book"/>
      <family val="2"/>
      <charset val="204"/>
    </font>
    <font>
      <b/>
      <sz val="10"/>
      <name val="Franklin Gothic Book"/>
      <family val="2"/>
      <charset val="204"/>
    </font>
    <font>
      <b/>
      <sz val="8"/>
      <name val="Franklin Gothic Book"/>
      <family val="2"/>
      <charset val="204"/>
    </font>
    <font>
      <b/>
      <sz val="14"/>
      <name val="Franklin Gothic Book"/>
      <family val="2"/>
      <charset val="204"/>
    </font>
    <font>
      <b/>
      <i/>
      <sz val="16"/>
      <name val="Franklin Gothic Book"/>
      <family val="2"/>
      <charset val="204"/>
    </font>
    <font>
      <b/>
      <i/>
      <sz val="11"/>
      <name val="Franklin Gothic Book"/>
      <family val="2"/>
      <charset val="204"/>
    </font>
    <font>
      <b/>
      <i/>
      <sz val="9"/>
      <name val="Franklin Gothic Book"/>
      <family val="2"/>
      <charset val="204"/>
    </font>
    <font>
      <b/>
      <sz val="11"/>
      <name val="Franklin Gothic Book"/>
      <family val="2"/>
      <charset val="204"/>
    </font>
    <font>
      <sz val="28"/>
      <name val="Franklin Gothic Medium Cond"/>
      <family val="2"/>
      <charset val="204"/>
    </font>
    <font>
      <i/>
      <sz val="28"/>
      <name val="Franklin Gothic Medium Cond"/>
      <family val="2"/>
      <charset val="204"/>
    </font>
    <font>
      <sz val="20"/>
      <name val="Franklin Gothic Book"/>
      <family val="2"/>
      <charset val="204"/>
    </font>
    <font>
      <sz val="14"/>
      <name val="Franklin Gothic Book"/>
      <family val="2"/>
      <charset val="204"/>
    </font>
    <font>
      <sz val="26"/>
      <name val="Franklin Gothic Medium Cond"/>
      <family val="2"/>
      <charset val="204"/>
    </font>
    <font>
      <sz val="48"/>
      <name val="Franklin Gothic Medium Cond"/>
      <family val="2"/>
      <charset val="204"/>
    </font>
    <font>
      <sz val="48"/>
      <color theme="0" tint="-0.499984740745262"/>
      <name val="Franklin Gothic Medium Cond"/>
      <family val="2"/>
      <charset val="204"/>
    </font>
    <font>
      <b/>
      <sz val="22"/>
      <name val="Franklin Gothic Book"/>
      <family val="2"/>
      <charset val="204"/>
    </font>
    <font>
      <sz val="24"/>
      <name val="Franklin Gothic Medium Cond"/>
      <family val="2"/>
      <charset val="204"/>
    </font>
    <font>
      <sz val="22"/>
      <name val="Franklin Gothic Book"/>
      <family val="2"/>
      <charset val="204"/>
    </font>
    <font>
      <sz val="11"/>
      <name val="Franklin Gothic Book"/>
      <family val="2"/>
      <charset val="204"/>
    </font>
    <font>
      <b/>
      <sz val="18"/>
      <name val="Franklin Gothic Book"/>
      <family val="2"/>
      <charset val="204"/>
    </font>
    <font>
      <u/>
      <sz val="11"/>
      <name val="Franklin Gothic Book"/>
      <family val="2"/>
      <charset val="204"/>
    </font>
    <font>
      <u/>
      <sz val="14"/>
      <name val="Franklin Gothic Book"/>
      <family val="2"/>
      <charset val="204"/>
    </font>
    <font>
      <sz val="18"/>
      <name val="Franklin Gothic Medium Cond"/>
      <family val="2"/>
      <charset val="204"/>
    </font>
    <font>
      <sz val="16"/>
      <name val="Franklin Gothic Medium Cond"/>
      <family val="2"/>
      <charset val="204"/>
    </font>
    <font>
      <sz val="22"/>
      <name val="Franklin Gothic Medium Cond"/>
      <family val="2"/>
      <charset val="204"/>
    </font>
    <font>
      <sz val="10"/>
      <name val="Franklin Gothic Medium Cond"/>
      <family val="2"/>
      <charset val="204"/>
    </font>
    <font>
      <b/>
      <i/>
      <sz val="12"/>
      <name val="Franklin Gothic Book"/>
      <family val="2"/>
      <charset val="204"/>
    </font>
    <font>
      <b/>
      <sz val="12"/>
      <name val="Franklin Gothic Book"/>
      <family val="2"/>
      <charset val="204"/>
    </font>
    <font>
      <sz val="10.5"/>
      <name val="Franklin Gothic Book"/>
      <family val="2"/>
      <charset val="204"/>
    </font>
    <font>
      <sz val="16"/>
      <name val="Franklin Gothic Book"/>
      <family val="2"/>
      <charset val="204"/>
    </font>
    <font>
      <sz val="20"/>
      <name val="Franklin Gothic Medium Cond"/>
      <family val="2"/>
      <charset val="204"/>
    </font>
    <font>
      <sz val="18"/>
      <name val="Franklin Gothic Book"/>
      <family val="2"/>
      <charset val="204"/>
    </font>
    <font>
      <i/>
      <sz val="20"/>
      <name val="Franklin Gothic Book"/>
      <family val="2"/>
      <charset val="204"/>
    </font>
    <font>
      <i/>
      <u/>
      <sz val="20"/>
      <name val="Franklin Gothic Book"/>
      <family val="2"/>
      <charset val="204"/>
    </font>
    <font>
      <b/>
      <sz val="20"/>
      <name val="Franklin Gothic Book"/>
      <family val="2"/>
      <charset val="204"/>
    </font>
    <font>
      <b/>
      <i/>
      <sz val="18"/>
      <name val="Franklin Gothic Book"/>
      <family val="2"/>
      <charset val="204"/>
    </font>
    <font>
      <sz val="12"/>
      <name val="Franklin Gothic Book"/>
      <family val="2"/>
      <charset val="204"/>
    </font>
    <font>
      <sz val="36"/>
      <name val="Franklin Gothic Medium Cond"/>
      <family val="2"/>
      <charset val="204"/>
    </font>
    <font>
      <sz val="22"/>
      <color indexed="8"/>
      <name val="Franklin Gothic Medium Cond"/>
      <family val="2"/>
      <charset val="204"/>
    </font>
    <font>
      <sz val="16"/>
      <color indexed="8"/>
      <name val="Franklin Gothic Book"/>
      <family val="2"/>
      <charset val="204"/>
    </font>
    <font>
      <b/>
      <sz val="48"/>
      <name val="Franklin Gothic Medium Cond"/>
      <family val="2"/>
      <charset val="204"/>
    </font>
    <font>
      <sz val="20"/>
      <name val="Arial Cyr"/>
      <family val="2"/>
      <charset val="204"/>
    </font>
    <font>
      <sz val="22"/>
      <name val="Arial Cyr"/>
      <family val="2"/>
      <charset val="204"/>
    </font>
    <font>
      <b/>
      <sz val="36"/>
      <name val="Franklin Gothic Book"/>
      <family val="2"/>
      <charset val="204"/>
    </font>
    <font>
      <i/>
      <sz val="26"/>
      <name val="Franklin Gothic Book"/>
      <family val="2"/>
      <charset val="204"/>
    </font>
    <font>
      <i/>
      <u/>
      <sz val="14"/>
      <name val="Franklin Gothic Book"/>
      <family val="2"/>
      <charset val="204"/>
    </font>
    <font>
      <b/>
      <sz val="13"/>
      <color indexed="8"/>
      <name val="Franklin Gothic Book"/>
      <family val="2"/>
      <charset val="204"/>
    </font>
    <font>
      <sz val="13"/>
      <name val="Franklin Gothic Book"/>
      <family val="2"/>
      <charset val="204"/>
    </font>
    <font>
      <b/>
      <sz val="13"/>
      <name val="Franklin Gothic Book"/>
      <family val="2"/>
      <charset val="204"/>
    </font>
    <font>
      <b/>
      <i/>
      <sz val="14"/>
      <name val="Franklin Gothic Book"/>
      <family val="2"/>
      <charset val="204"/>
    </font>
    <font>
      <b/>
      <sz val="11"/>
      <color indexed="8"/>
      <name val="Franklin Gothic Book"/>
      <family val="2"/>
      <charset val="204"/>
    </font>
    <font>
      <sz val="18"/>
      <name val="Times New Roman"/>
      <family val="1"/>
      <charset val="204"/>
    </font>
    <font>
      <sz val="16"/>
      <name val="Times New Roman"/>
      <family val="1"/>
      <charset val="204"/>
    </font>
    <font>
      <b/>
      <sz val="12"/>
      <name val="Times New Roman"/>
      <family val="1"/>
      <charset val="204"/>
    </font>
    <font>
      <sz val="12"/>
      <name val="Times New Roman"/>
      <family val="1"/>
      <charset val="204"/>
    </font>
    <font>
      <sz val="10.5"/>
      <name val="Times New Roman"/>
      <family val="1"/>
      <charset val="204"/>
    </font>
    <font>
      <b/>
      <i/>
      <sz val="20"/>
      <name val="Franklin Gothic Book"/>
      <family val="2"/>
      <charset val="204"/>
    </font>
    <font>
      <b/>
      <sz val="18"/>
      <color indexed="18"/>
      <name val="Verdana"/>
      <family val="2"/>
      <charset val="204"/>
    </font>
    <font>
      <b/>
      <sz val="14"/>
      <color indexed="18"/>
      <name val="Times New Roman"/>
      <family val="1"/>
      <charset val="204"/>
    </font>
    <font>
      <b/>
      <u/>
      <sz val="12"/>
      <color indexed="12"/>
      <name val="Arial Cyr"/>
      <charset val="204"/>
    </font>
    <font>
      <sz val="12"/>
      <color indexed="18"/>
      <name val="Verdana"/>
      <family val="2"/>
      <charset val="204"/>
    </font>
    <font>
      <sz val="9"/>
      <name val="Arial Cyr"/>
      <charset val="204"/>
    </font>
    <font>
      <b/>
      <sz val="14"/>
      <name val="Arial Cyr"/>
      <charset val="204"/>
    </font>
    <font>
      <b/>
      <i/>
      <sz val="16"/>
      <name val="Arial Cyr"/>
      <charset val="204"/>
    </font>
    <font>
      <b/>
      <sz val="13"/>
      <name val="Arial"/>
      <family val="2"/>
      <charset val="204"/>
    </font>
    <font>
      <b/>
      <sz val="9"/>
      <name val="Arial"/>
      <family val="2"/>
      <charset val="204"/>
    </font>
    <font>
      <b/>
      <sz val="10"/>
      <name val="Arial Cyr"/>
      <charset val="204"/>
    </font>
    <font>
      <b/>
      <sz val="12"/>
      <color rgb="FFFF0000"/>
      <name val="Verdana"/>
      <family val="2"/>
      <charset val="204"/>
    </font>
    <font>
      <sz val="20"/>
      <name val="Verdana"/>
      <family val="2"/>
      <charset val="204"/>
    </font>
    <font>
      <sz val="10"/>
      <color rgb="FF000099"/>
      <name val="Arial"/>
      <family val="2"/>
      <charset val="204"/>
    </font>
    <font>
      <b/>
      <sz val="18"/>
      <color rgb="FF000099"/>
      <name val="Arial"/>
      <family val="2"/>
      <charset val="204"/>
    </font>
    <font>
      <b/>
      <sz val="20"/>
      <color rgb="FF000099"/>
      <name val="Arial"/>
      <family val="2"/>
      <charset val="204"/>
    </font>
    <font>
      <b/>
      <sz val="11"/>
      <color rgb="FF000099"/>
      <name val="Arial"/>
      <family val="2"/>
      <charset val="204"/>
    </font>
    <font>
      <b/>
      <sz val="16"/>
      <color indexed="9"/>
      <name val="Arial"/>
      <family val="2"/>
      <charset val="204"/>
    </font>
    <font>
      <b/>
      <sz val="12"/>
      <color rgb="FF000099"/>
      <name val="Arial"/>
      <family val="2"/>
      <charset val="204"/>
    </font>
    <font>
      <b/>
      <sz val="16"/>
      <color indexed="18"/>
      <name val="Arial"/>
      <family val="2"/>
      <charset val="204"/>
    </font>
    <font>
      <b/>
      <sz val="20"/>
      <color indexed="18"/>
      <name val="Arial"/>
      <family val="2"/>
      <charset val="204"/>
    </font>
    <font>
      <b/>
      <sz val="16"/>
      <color rgb="FF000099"/>
      <name val="Arial"/>
      <family val="2"/>
      <charset val="204"/>
    </font>
    <font>
      <b/>
      <sz val="20"/>
      <color rgb="FFFF0000"/>
      <name val="Arial"/>
      <family val="2"/>
      <charset val="204"/>
    </font>
    <font>
      <b/>
      <sz val="26"/>
      <color rgb="FFFF0000"/>
      <name val="Arial"/>
      <family val="2"/>
      <charset val="204"/>
    </font>
    <font>
      <sz val="24"/>
      <color rgb="FFFF0000"/>
      <name val="Arial"/>
      <family val="2"/>
      <charset val="204"/>
    </font>
    <font>
      <b/>
      <sz val="14"/>
      <color rgb="FF000099"/>
      <name val="Arial"/>
      <family val="2"/>
      <charset val="204"/>
    </font>
    <font>
      <b/>
      <sz val="22"/>
      <color rgb="FFFF0000"/>
      <name val="Arial"/>
      <family val="2"/>
      <charset val="204"/>
    </font>
    <font>
      <sz val="10"/>
      <name val="Arial Cyr"/>
    </font>
    <font>
      <b/>
      <sz val="16"/>
      <name val="Arial"/>
      <family val="2"/>
      <charset val="204"/>
    </font>
    <font>
      <sz val="18"/>
      <name val="Arial"/>
      <family val="2"/>
      <charset val="204"/>
    </font>
    <font>
      <b/>
      <sz val="25"/>
      <name val="Arial"/>
      <family val="2"/>
      <charset val="204"/>
    </font>
    <font>
      <sz val="16"/>
      <name val="Arial"/>
      <family val="2"/>
      <charset val="204"/>
    </font>
    <font>
      <sz val="24"/>
      <name val="Arial"/>
      <family val="2"/>
      <charset val="204"/>
    </font>
    <font>
      <sz val="11"/>
      <color theme="1"/>
      <name val="Arial Narrow"/>
      <family val="2"/>
      <charset val="204"/>
    </font>
    <font>
      <b/>
      <sz val="20"/>
      <color theme="1"/>
      <name val="Arial Narrow"/>
      <family val="2"/>
      <charset val="204"/>
    </font>
    <font>
      <sz val="11"/>
      <name val="Arial Narrow"/>
      <family val="2"/>
      <charset val="204"/>
    </font>
    <font>
      <b/>
      <sz val="11"/>
      <color theme="1"/>
      <name val="Arial Narrow"/>
      <family val="2"/>
      <charset val="204"/>
    </font>
    <font>
      <b/>
      <sz val="11"/>
      <name val="Arial Narrow"/>
      <family val="2"/>
      <charset val="204"/>
    </font>
    <font>
      <b/>
      <sz val="14"/>
      <color rgb="FFFF0000"/>
      <name val="Arial Narrow"/>
      <family val="2"/>
      <charset val="204"/>
    </font>
    <font>
      <sz val="9"/>
      <name val="Arial Narrow"/>
      <family val="2"/>
      <charset val="204"/>
    </font>
    <font>
      <b/>
      <sz val="14"/>
      <name val="Arial Narrow"/>
      <family val="2"/>
      <charset val="204"/>
    </font>
    <font>
      <b/>
      <sz val="12"/>
      <name val="Arial Narrow"/>
      <family val="2"/>
      <charset val="204"/>
    </font>
    <font>
      <sz val="9"/>
      <color theme="1"/>
      <name val="Arial Narrow"/>
      <family val="2"/>
      <charset val="204"/>
    </font>
    <font>
      <sz val="11"/>
      <color rgb="FF0000FF"/>
      <name val="Arial Narrow"/>
      <family val="2"/>
      <charset val="204"/>
    </font>
    <font>
      <b/>
      <sz val="16"/>
      <color rgb="FFFF0000"/>
      <name val="Arial Narrow"/>
      <family val="2"/>
      <charset val="204"/>
    </font>
    <font>
      <b/>
      <sz val="11"/>
      <color rgb="FFFF0000"/>
      <name val="Arial Narrow"/>
      <family val="2"/>
      <charset val="204"/>
    </font>
    <font>
      <b/>
      <sz val="22"/>
      <name val="Arial Narrow"/>
      <family val="2"/>
      <charset val="204"/>
    </font>
    <font>
      <sz val="12"/>
      <name val="Arial Narrow"/>
      <family val="2"/>
      <charset val="204"/>
    </font>
    <font>
      <b/>
      <sz val="10"/>
      <color rgb="FF000099"/>
      <name val="Arial"/>
      <family val="2"/>
      <charset val="204"/>
    </font>
    <font>
      <b/>
      <sz val="9"/>
      <color indexed="18"/>
      <name val="Arial"/>
      <family val="2"/>
      <charset val="204"/>
    </font>
    <font>
      <sz val="10"/>
      <color rgb="FF000099"/>
      <name val="Times New Roman"/>
      <family val="1"/>
      <charset val="204"/>
    </font>
    <font>
      <b/>
      <sz val="10"/>
      <color rgb="FF000099"/>
      <name val="Times New Roman"/>
      <family val="1"/>
      <charset val="204"/>
    </font>
    <font>
      <b/>
      <sz val="22"/>
      <color theme="1"/>
      <name val="Arial Narrow"/>
      <family val="2"/>
      <charset val="204"/>
    </font>
    <font>
      <u/>
      <sz val="11"/>
      <color theme="10"/>
      <name val="Calibri"/>
      <family val="2"/>
      <scheme val="minor"/>
    </font>
    <font>
      <b/>
      <u/>
      <sz val="14"/>
      <color theme="10"/>
      <name val="Calibri"/>
      <family val="2"/>
      <charset val="204"/>
      <scheme val="minor"/>
    </font>
    <font>
      <b/>
      <sz val="16"/>
      <name val="Arial Narrow"/>
      <family val="2"/>
      <charset val="204"/>
    </font>
    <font>
      <b/>
      <sz val="9"/>
      <name val="Arial Narrow"/>
      <family val="2"/>
      <charset val="204"/>
    </font>
    <font>
      <b/>
      <sz val="20"/>
      <name val="Arial Narrow"/>
      <family val="2"/>
      <charset val="204"/>
    </font>
    <font>
      <b/>
      <sz val="16"/>
      <color theme="1"/>
      <name val="Arial Narrow"/>
      <family val="2"/>
      <charset val="204"/>
    </font>
    <font>
      <b/>
      <sz val="11"/>
      <color rgb="FFFF0000"/>
      <name val="Arial"/>
      <family val="2"/>
      <charset val="204"/>
    </font>
    <font>
      <b/>
      <sz val="10"/>
      <color rgb="FFFF6600"/>
      <name val="Arial"/>
      <family val="2"/>
      <charset val="204"/>
    </font>
    <font>
      <sz val="10"/>
      <color rgb="FFFF9900"/>
      <name val="Arial"/>
      <family val="2"/>
      <charset val="204"/>
    </font>
    <font>
      <sz val="14"/>
      <color rgb="FFFF9900"/>
      <name val="Arial"/>
      <family val="2"/>
      <charset val="204"/>
    </font>
    <font>
      <sz val="12"/>
      <color rgb="FF000099"/>
      <name val="Arial"/>
      <family val="2"/>
      <charset val="204"/>
    </font>
    <font>
      <b/>
      <u/>
      <sz val="14"/>
      <color indexed="12"/>
      <name val="Arial"/>
      <family val="2"/>
      <charset val="204"/>
    </font>
    <font>
      <sz val="14"/>
      <color rgb="FF000099"/>
      <name val="Arial"/>
      <family val="2"/>
      <charset val="204"/>
    </font>
    <font>
      <b/>
      <u/>
      <sz val="12"/>
      <color rgb="FF000099"/>
      <name val="Arial"/>
      <family val="2"/>
      <charset val="204"/>
    </font>
    <font>
      <sz val="14"/>
      <name val="Calibri"/>
      <family val="2"/>
      <charset val="204"/>
      <scheme val="minor"/>
    </font>
    <font>
      <b/>
      <sz val="12"/>
      <name val="Arial Cyr"/>
      <charset val="204"/>
    </font>
    <font>
      <b/>
      <sz val="8"/>
      <name val="Arial"/>
      <family val="2"/>
      <charset val="204"/>
    </font>
    <font>
      <b/>
      <sz val="10"/>
      <color indexed="56"/>
      <name val="Arial"/>
      <family val="2"/>
      <charset val="204"/>
    </font>
    <font>
      <b/>
      <sz val="12"/>
      <color indexed="56"/>
      <name val="Arial"/>
      <family val="2"/>
      <charset val="204"/>
    </font>
    <font>
      <sz val="20"/>
      <name val="Arial"/>
      <family val="2"/>
      <charset val="204"/>
    </font>
    <font>
      <b/>
      <u/>
      <sz val="12"/>
      <color indexed="12"/>
      <name val="Arial"/>
      <family val="2"/>
      <charset val="204"/>
    </font>
    <font>
      <u/>
      <sz val="11"/>
      <color theme="10"/>
      <name val="Calibri"/>
      <family val="2"/>
      <charset val="204"/>
    </font>
    <font>
      <sz val="11"/>
      <color theme="1"/>
      <name val="Times New Roman"/>
      <family val="1"/>
      <charset val="204"/>
    </font>
    <font>
      <sz val="10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b/>
      <sz val="9"/>
      <color theme="1"/>
      <name val="Times New Roman"/>
      <family val="1"/>
      <charset val="204"/>
    </font>
    <font>
      <b/>
      <sz val="10"/>
      <color theme="1"/>
      <name val="Times New Roman"/>
      <family val="1"/>
      <charset val="204"/>
    </font>
    <font>
      <b/>
      <sz val="8"/>
      <color theme="1"/>
      <name val="Times New Roman"/>
      <family val="1"/>
      <charset val="204"/>
    </font>
    <font>
      <sz val="9"/>
      <color theme="1"/>
      <name val="Times New Roman"/>
      <family val="1"/>
      <charset val="204"/>
    </font>
    <font>
      <sz val="9"/>
      <name val="Courier New"/>
      <family val="3"/>
      <charset val="204"/>
    </font>
    <font>
      <b/>
      <sz val="12"/>
      <color rgb="FFFF0000"/>
      <name val="Times New Roman"/>
      <family val="1"/>
      <charset val="204"/>
    </font>
    <font>
      <b/>
      <u/>
      <sz val="22"/>
      <color theme="1"/>
      <name val="Arial"/>
      <family val="2"/>
      <charset val="204"/>
    </font>
    <font>
      <b/>
      <sz val="22"/>
      <color theme="1"/>
      <name val="Arial Black"/>
      <family val="2"/>
      <charset val="204"/>
    </font>
    <font>
      <b/>
      <sz val="18"/>
      <color theme="1"/>
      <name val="Times New Roman"/>
      <family val="1"/>
      <charset val="204"/>
    </font>
    <font>
      <b/>
      <sz val="19.5"/>
      <color theme="1"/>
      <name val="Calibri"/>
      <family val="2"/>
      <charset val="204"/>
      <scheme val="minor"/>
    </font>
    <font>
      <b/>
      <sz val="19.5"/>
      <color theme="1"/>
      <name val="Arial"/>
      <family val="2"/>
      <charset val="204"/>
    </font>
    <font>
      <sz val="19.5"/>
      <color rgb="FF000000"/>
      <name val="Arial"/>
      <family val="2"/>
      <charset val="204"/>
    </font>
    <font>
      <sz val="19.5"/>
      <color theme="1"/>
      <name val="Arial"/>
      <family val="2"/>
      <charset val="204"/>
    </font>
    <font>
      <b/>
      <sz val="19.5"/>
      <color rgb="FF000000"/>
      <name val="Arial"/>
      <family val="2"/>
      <charset val="204"/>
    </font>
    <font>
      <i/>
      <sz val="19.5"/>
      <color theme="1"/>
      <name val="Arial"/>
      <family val="2"/>
      <charset val="204"/>
    </font>
    <font>
      <sz val="19.5"/>
      <color rgb="FF000000"/>
      <name val="Times New Roman"/>
      <family val="1"/>
      <charset val="204"/>
    </font>
    <font>
      <b/>
      <i/>
      <sz val="19.5"/>
      <color theme="1"/>
      <name val="Arial"/>
      <family val="2"/>
      <charset val="204"/>
    </font>
  </fonts>
  <fills count="85">
    <fill>
      <patternFill patternType="none"/>
    </fill>
    <fill>
      <patternFill patternType="gray125"/>
    </fill>
    <fill>
      <patternFill patternType="solid">
        <fgColor indexed="52"/>
      </patternFill>
    </fill>
    <fill>
      <patternFill patternType="solid">
        <fgColor indexed="29"/>
      </patternFill>
    </fill>
    <fill>
      <patternFill patternType="solid">
        <fgColor indexed="51"/>
      </patternFill>
    </fill>
    <fill>
      <patternFill patternType="solid">
        <fgColor indexed="9"/>
      </patternFill>
    </fill>
    <fill>
      <patternFill patternType="solid">
        <fgColor indexed="27"/>
      </patternFill>
    </fill>
    <fill>
      <patternFill patternType="solid">
        <fgColor indexed="63"/>
      </patternFill>
    </fill>
    <fill>
      <patternFill patternType="solid">
        <fgColor indexed="26"/>
      </patternFill>
    </fill>
    <fill>
      <patternFill patternType="solid">
        <fgColor indexed="61"/>
      </patternFill>
    </fill>
    <fill>
      <patternFill patternType="solid">
        <fgColor indexed="38"/>
      </patternFill>
    </fill>
    <fill>
      <patternFill patternType="solid">
        <fgColor indexed="40"/>
      </patternFill>
    </fill>
    <fill>
      <patternFill patternType="solid">
        <fgColor indexed="43"/>
      </patternFill>
    </fill>
    <fill>
      <patternFill patternType="solid">
        <fgColor indexed="35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1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31"/>
        <bgColor indexed="22"/>
      </patternFill>
    </fill>
    <fill>
      <patternFill patternType="solid">
        <fgColor indexed="45"/>
        <bgColor indexed="29"/>
      </patternFill>
    </fill>
    <fill>
      <patternFill patternType="solid">
        <fgColor indexed="42"/>
        <bgColor indexed="27"/>
      </patternFill>
    </fill>
    <fill>
      <patternFill patternType="solid">
        <fgColor indexed="46"/>
        <bgColor indexed="24"/>
      </patternFill>
    </fill>
    <fill>
      <patternFill patternType="solid">
        <fgColor indexed="27"/>
        <bgColor indexed="41"/>
      </patternFill>
    </fill>
    <fill>
      <patternFill patternType="solid">
        <fgColor indexed="47"/>
        <bgColor indexed="22"/>
      </patternFill>
    </fill>
    <fill>
      <patternFill patternType="solid">
        <fgColor indexed="44"/>
        <bgColor indexed="31"/>
      </patternFill>
    </fill>
    <fill>
      <patternFill patternType="solid">
        <fgColor indexed="29"/>
        <bgColor indexed="45"/>
      </patternFill>
    </fill>
    <fill>
      <patternFill patternType="solid">
        <fgColor indexed="11"/>
        <bgColor indexed="49"/>
      </patternFill>
    </fill>
    <fill>
      <patternFill patternType="solid">
        <fgColor indexed="51"/>
        <bgColor indexed="13"/>
      </patternFill>
    </fill>
    <fill>
      <patternFill patternType="solid">
        <fgColor indexed="30"/>
        <bgColor indexed="21"/>
      </patternFill>
    </fill>
    <fill>
      <patternFill patternType="solid">
        <fgColor indexed="20"/>
        <bgColor indexed="36"/>
      </patternFill>
    </fill>
    <fill>
      <patternFill patternType="solid">
        <fgColor indexed="49"/>
        <bgColor indexed="40"/>
      </patternFill>
    </fill>
    <fill>
      <patternFill patternType="solid">
        <fgColor indexed="52"/>
        <bgColor indexed="51"/>
      </patternFill>
    </fill>
    <fill>
      <patternFill patternType="solid">
        <fgColor indexed="43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21"/>
        <bgColor indexed="64"/>
      </patternFill>
    </fill>
    <fill>
      <patternFill patternType="solid">
        <fgColor indexed="62"/>
        <bgColor indexed="56"/>
      </patternFill>
    </fill>
    <fill>
      <patternFill patternType="solid">
        <fgColor indexed="10"/>
        <bgColor indexed="60"/>
      </patternFill>
    </fill>
    <fill>
      <patternFill patternType="solid">
        <fgColor indexed="57"/>
        <bgColor indexed="21"/>
      </patternFill>
    </fill>
    <fill>
      <patternFill patternType="solid">
        <fgColor indexed="53"/>
        <bgColor indexed="52"/>
      </patternFill>
    </fill>
    <fill>
      <patternFill patternType="solid">
        <fgColor indexed="22"/>
        <bgColor indexed="31"/>
      </patternFill>
    </fill>
    <fill>
      <patternFill patternType="solid">
        <fgColor indexed="55"/>
        <bgColor indexed="23"/>
      </patternFill>
    </fill>
    <fill>
      <patternFill patternType="solid">
        <fgColor indexed="43"/>
        <bgColor indexed="26"/>
      </patternFill>
    </fill>
    <fill>
      <patternFill patternType="solid">
        <fgColor indexed="26"/>
        <bgColor indexed="9"/>
      </patternFill>
    </fill>
    <fill>
      <patternFill patternType="solid">
        <fgColor rgb="FFC4D79B"/>
        <bgColor indexed="64"/>
      </patternFill>
    </fill>
    <fill>
      <patternFill patternType="solid">
        <fgColor rgb="FFC4D79B"/>
        <bgColor indexed="22"/>
      </patternFill>
    </fill>
    <fill>
      <patternFill patternType="solid">
        <fgColor rgb="FFC4D79B"/>
        <bgColor indexed="31"/>
      </patternFill>
    </fill>
    <fill>
      <patternFill patternType="solid">
        <fgColor theme="0"/>
        <bgColor indexed="31"/>
      </patternFill>
    </fill>
    <fill>
      <patternFill patternType="solid">
        <fgColor rgb="FF92D050"/>
        <bgColor indexed="64"/>
      </patternFill>
    </fill>
    <fill>
      <patternFill patternType="solid">
        <fgColor indexed="62"/>
        <bgColor indexed="22"/>
      </patternFill>
    </fill>
    <fill>
      <patternFill patternType="solid">
        <fgColor indexed="9"/>
        <bgColor indexed="31"/>
      </patternFill>
    </fill>
    <fill>
      <patternFill patternType="solid">
        <fgColor indexed="22"/>
        <bgColor indexed="64"/>
      </patternFill>
    </fill>
    <fill>
      <patternFill patternType="solid">
        <fgColor indexed="9"/>
        <bgColor indexed="26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000099"/>
        <bgColor indexed="31"/>
      </patternFill>
    </fill>
    <fill>
      <patternFill patternType="solid">
        <fgColor indexed="31"/>
        <bgColor indexed="31"/>
      </patternFill>
    </fill>
    <fill>
      <patternFill patternType="solid">
        <fgColor indexed="50"/>
        <bgColor indexed="31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rgb="FFFF99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B1A0C7"/>
        <bgColor indexed="64"/>
      </patternFill>
    </fill>
  </fills>
  <borders count="186">
    <border>
      <left/>
      <right/>
      <top/>
      <bottom/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thick">
        <color indexed="38"/>
      </bottom>
      <diagonal/>
    </border>
    <border>
      <left/>
      <right/>
      <top/>
      <bottom style="thick">
        <color indexed="27"/>
      </bottom>
      <diagonal/>
    </border>
    <border>
      <left/>
      <right/>
      <top/>
      <bottom style="medium">
        <color indexed="27"/>
      </bottom>
      <diagonal/>
    </border>
    <border>
      <left/>
      <right/>
      <top style="thin">
        <color indexed="38"/>
      </top>
      <bottom style="double">
        <color indexed="38"/>
      </bottom>
      <diagonal/>
    </border>
    <border>
      <left style="double">
        <color indexed="8"/>
      </left>
      <right style="double">
        <color indexed="8"/>
      </right>
      <top style="double">
        <color indexed="8"/>
      </top>
      <bottom style="double">
        <color indexed="8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double">
        <color indexed="1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18"/>
      </left>
      <right/>
      <top style="thin">
        <color indexed="18"/>
      </top>
      <bottom/>
      <diagonal/>
    </border>
    <border>
      <left/>
      <right/>
      <top style="thin">
        <color indexed="18"/>
      </top>
      <bottom/>
      <diagonal/>
    </border>
    <border>
      <left style="thin">
        <color indexed="18"/>
      </left>
      <right/>
      <top/>
      <bottom/>
      <diagonal/>
    </border>
    <border>
      <left style="thin">
        <color indexed="18"/>
      </left>
      <right style="thin">
        <color indexed="18"/>
      </right>
      <top/>
      <bottom/>
      <diagonal/>
    </border>
    <border>
      <left/>
      <right style="thin">
        <color indexed="18"/>
      </right>
      <top style="thin">
        <color indexed="18"/>
      </top>
      <bottom/>
      <diagonal/>
    </border>
    <border>
      <left style="thin">
        <color indexed="48"/>
      </left>
      <right style="thin">
        <color indexed="48"/>
      </right>
      <top style="thin">
        <color indexed="48"/>
      </top>
      <bottom style="thin">
        <color indexed="48"/>
      </bottom>
      <diagonal/>
    </border>
    <border>
      <left style="hair">
        <color indexed="18"/>
      </left>
      <right style="hair">
        <color indexed="18"/>
      </right>
      <top style="hair">
        <color indexed="18"/>
      </top>
      <bottom style="hair">
        <color indexed="18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theme="0"/>
      </right>
      <top style="medium">
        <color indexed="64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medium">
        <color indexed="64"/>
      </top>
      <bottom style="thin">
        <color theme="0"/>
      </bottom>
      <diagonal/>
    </border>
    <border>
      <left style="thin">
        <color theme="0"/>
      </left>
      <right style="medium">
        <color indexed="64"/>
      </right>
      <top style="medium">
        <color indexed="64"/>
      </top>
      <bottom style="thin">
        <color theme="0"/>
      </bottom>
      <diagonal/>
    </border>
    <border>
      <left style="medium">
        <color indexed="64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medium">
        <color indexed="64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medium">
        <color indexed="64"/>
      </left>
      <right style="thin">
        <color theme="0"/>
      </right>
      <top style="thin">
        <color theme="0"/>
      </top>
      <bottom style="medium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medium">
        <color indexed="64"/>
      </bottom>
      <diagonal/>
    </border>
    <border>
      <left style="thin">
        <color theme="0"/>
      </left>
      <right style="medium">
        <color indexed="64"/>
      </right>
      <top style="thin">
        <color theme="0"/>
      </top>
      <bottom style="medium">
        <color indexed="64"/>
      </bottom>
      <diagonal/>
    </border>
    <border>
      <left style="medium">
        <color indexed="8"/>
      </left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/>
      <bottom/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/>
      <bottom style="medium">
        <color indexed="8"/>
      </bottom>
      <diagonal/>
    </border>
    <border>
      <left/>
      <right style="medium">
        <color indexed="8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8"/>
      </right>
      <top/>
      <bottom style="medium">
        <color indexed="64"/>
      </bottom>
      <diagonal/>
    </border>
    <border>
      <left/>
      <right style="medium">
        <color indexed="8"/>
      </right>
      <top style="medium">
        <color indexed="64"/>
      </top>
      <bottom/>
      <diagonal/>
    </border>
    <border>
      <left style="medium">
        <color indexed="64"/>
      </left>
      <right style="thin">
        <color theme="0"/>
      </right>
      <top style="medium">
        <color indexed="64"/>
      </top>
      <bottom style="medium">
        <color indexed="64"/>
      </bottom>
      <diagonal/>
    </border>
    <border>
      <left style="thin">
        <color theme="0"/>
      </left>
      <right style="thin">
        <color theme="0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8"/>
      </right>
      <top/>
      <bottom/>
      <diagonal/>
    </border>
    <border>
      <left style="medium">
        <color indexed="8"/>
      </left>
      <right/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theme="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theme="0"/>
      </right>
      <top style="medium">
        <color indexed="64"/>
      </top>
      <bottom style="medium">
        <color indexed="64"/>
      </bottom>
      <diagonal/>
    </border>
    <border>
      <left style="thin">
        <color theme="0"/>
      </left>
      <right/>
      <top style="medium">
        <color indexed="64"/>
      </top>
      <bottom style="medium">
        <color indexed="64"/>
      </bottom>
      <diagonal/>
    </border>
    <border>
      <left style="thin">
        <color theme="0"/>
      </left>
      <right/>
      <top style="medium">
        <color indexed="64"/>
      </top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theme="0"/>
      </bottom>
      <diagonal/>
    </border>
    <border>
      <left/>
      <right style="medium">
        <color indexed="64"/>
      </right>
      <top style="thin">
        <color theme="0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theme="0"/>
      </bottom>
      <diagonal/>
    </border>
    <border>
      <left style="medium">
        <color indexed="64"/>
      </left>
      <right style="medium">
        <color indexed="64"/>
      </right>
      <top style="thin">
        <color theme="0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theme="0"/>
      </bottom>
      <diagonal/>
    </border>
    <border>
      <left style="medium">
        <color indexed="64"/>
      </left>
      <right/>
      <top style="thin">
        <color theme="0"/>
      </top>
      <bottom style="medium">
        <color indexed="64"/>
      </bottom>
      <diagonal/>
    </border>
    <border>
      <left/>
      <right style="thin">
        <color theme="0"/>
      </right>
      <top style="medium">
        <color indexed="64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theme="0"/>
      </bottom>
      <diagonal/>
    </border>
    <border>
      <left/>
      <right/>
      <top style="thin">
        <color theme="0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rgb="FF000099"/>
      </left>
      <right/>
      <top style="medium">
        <color rgb="FF000099"/>
      </top>
      <bottom style="medium">
        <color rgb="FF000099"/>
      </bottom>
      <diagonal/>
    </border>
    <border>
      <left style="thin">
        <color rgb="FF000099"/>
      </left>
      <right/>
      <top/>
      <bottom style="thin">
        <color rgb="FF000099"/>
      </bottom>
      <diagonal/>
    </border>
    <border>
      <left style="thin">
        <color rgb="FF000099"/>
      </left>
      <right/>
      <top style="thin">
        <color rgb="FF000099"/>
      </top>
      <bottom style="thin">
        <color rgb="FF000099"/>
      </bottom>
      <diagonal/>
    </border>
    <border>
      <left style="thin">
        <color rgb="FF000099"/>
      </left>
      <right/>
      <top style="thin">
        <color rgb="FF000099"/>
      </top>
      <bottom style="medium">
        <color rgb="FF000099"/>
      </bottom>
      <diagonal/>
    </border>
    <border>
      <left/>
      <right/>
      <top style="thin">
        <color rgb="FF000099"/>
      </top>
      <bottom style="thin">
        <color rgb="FF000099"/>
      </bottom>
      <diagonal/>
    </border>
    <border>
      <left/>
      <right style="medium">
        <color rgb="FF000099"/>
      </right>
      <top style="thin">
        <color rgb="FF000099"/>
      </top>
      <bottom style="thin">
        <color rgb="FF000099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theme="3"/>
      </left>
      <right style="thin">
        <color theme="3"/>
      </right>
      <top style="thin">
        <color theme="3"/>
      </top>
      <bottom style="thin">
        <color theme="3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rgb="FF000000"/>
      </right>
      <top style="medium">
        <color indexed="64"/>
      </top>
      <bottom style="medium">
        <color rgb="FF000000"/>
      </bottom>
      <diagonal/>
    </border>
    <border>
      <left/>
      <right style="medium">
        <color rgb="FF000000"/>
      </right>
      <top style="medium">
        <color indexed="64"/>
      </top>
      <bottom style="medium">
        <color rgb="FF000000"/>
      </bottom>
      <diagonal/>
    </border>
    <border>
      <left style="medium">
        <color rgb="FF000000"/>
      </left>
      <right/>
      <top style="medium">
        <color indexed="64"/>
      </top>
      <bottom style="medium">
        <color rgb="FF000000"/>
      </bottom>
      <diagonal/>
    </border>
    <border>
      <left/>
      <right/>
      <top style="medium">
        <color indexed="64"/>
      </top>
      <bottom style="medium">
        <color rgb="FF000000"/>
      </bottom>
      <diagonal/>
    </border>
    <border>
      <left/>
      <right style="medium">
        <color indexed="64"/>
      </right>
      <top style="medium">
        <color indexed="64"/>
      </top>
      <bottom style="medium">
        <color rgb="FF000000"/>
      </bottom>
      <diagonal/>
    </border>
    <border>
      <left style="medium">
        <color indexed="64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 style="medium">
        <color indexed="64"/>
      </right>
      <top style="medium">
        <color rgb="FF000000"/>
      </top>
      <bottom style="medium">
        <color rgb="FF000000"/>
      </bottom>
      <diagonal/>
    </border>
    <border>
      <left style="medium">
        <color indexed="64"/>
      </left>
      <right style="medium">
        <color rgb="FF000000"/>
      </right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 style="medium">
        <color indexed="64"/>
      </left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 style="medium">
        <color rgb="FF000000"/>
      </top>
      <bottom/>
      <diagonal/>
    </border>
    <border>
      <left style="medium">
        <color indexed="64"/>
      </left>
      <right/>
      <top style="medium">
        <color rgb="FF000000"/>
      </top>
      <bottom/>
      <diagonal/>
    </border>
    <border>
      <left/>
      <right style="medium">
        <color indexed="64"/>
      </right>
      <top style="medium">
        <color rgb="FF000000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rgb="FF000000"/>
      </bottom>
      <diagonal/>
    </border>
    <border>
      <left style="medium">
        <color indexed="64"/>
      </left>
      <right/>
      <top/>
      <bottom style="medium">
        <color rgb="FF000000"/>
      </bottom>
      <diagonal/>
    </border>
    <border>
      <left/>
      <right style="medium">
        <color indexed="64"/>
      </right>
      <top/>
      <bottom style="medium">
        <color rgb="FF000000"/>
      </bottom>
      <diagonal/>
    </border>
    <border>
      <left/>
      <right/>
      <top style="medium">
        <color rgb="FF000000"/>
      </top>
      <bottom/>
      <diagonal/>
    </border>
    <border>
      <left style="medium">
        <color indexed="64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/>
      <top style="medium">
        <color rgb="FF000000"/>
      </top>
      <bottom style="medium">
        <color indexed="64"/>
      </bottom>
      <diagonal/>
    </border>
    <border>
      <left/>
      <right style="medium">
        <color indexed="64"/>
      </right>
      <top style="medium">
        <color rgb="FF000000"/>
      </top>
      <bottom style="medium">
        <color indexed="64"/>
      </bottom>
      <diagonal/>
    </border>
    <border>
      <left style="medium">
        <color rgb="FF000000"/>
      </left>
      <right/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/>
      <bottom style="medium">
        <color indexed="64"/>
      </bottom>
      <diagonal/>
    </border>
    <border>
      <left/>
      <right style="medium">
        <color rgb="FF000000"/>
      </right>
      <top/>
      <bottom/>
      <diagonal/>
    </border>
    <border>
      <left/>
      <right style="medium">
        <color rgb="FF000000"/>
      </right>
      <top style="medium">
        <color indexed="64"/>
      </top>
      <bottom style="medium">
        <color indexed="64"/>
      </bottom>
      <diagonal/>
    </border>
    <border>
      <left style="medium">
        <color rgb="FF000000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rgb="FF000000"/>
      </right>
      <top style="medium">
        <color rgb="FF000000"/>
      </top>
      <bottom style="medium">
        <color indexed="64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indexed="64"/>
      </bottom>
      <diagonal/>
    </border>
  </borders>
  <cellStyleXfs count="775">
    <xf numFmtId="0" fontId="0" fillId="0" borderId="0"/>
    <xf numFmtId="0" fontId="35" fillId="10" borderId="0" applyNumberFormat="0" applyBorder="0" applyAlignment="0" applyProtection="0"/>
    <xf numFmtId="0" fontId="35" fillId="7" borderId="0" applyNumberFormat="0" applyBorder="0" applyAlignment="0" applyProtection="0"/>
    <xf numFmtId="0" fontId="35" fillId="11" borderId="0" applyNumberFormat="0" applyBorder="0" applyAlignment="0" applyProtection="0"/>
    <xf numFmtId="0" fontId="35" fillId="12" borderId="0" applyNumberFormat="0" applyBorder="0" applyAlignment="0" applyProtection="0"/>
    <xf numFmtId="0" fontId="35" fillId="10" borderId="0" applyNumberFormat="0" applyBorder="0" applyAlignment="0" applyProtection="0"/>
    <xf numFmtId="0" fontId="35" fillId="7" borderId="0" applyNumberFormat="0" applyBorder="0" applyAlignment="0" applyProtection="0"/>
    <xf numFmtId="0" fontId="36" fillId="3" borderId="1" applyNumberFormat="0" applyAlignment="0" applyProtection="0"/>
    <xf numFmtId="0" fontId="37" fillId="5" borderId="2" applyNumberFormat="0" applyAlignment="0" applyProtection="0"/>
    <xf numFmtId="0" fontId="38" fillId="5" borderId="1" applyNumberFormat="0" applyAlignment="0" applyProtection="0"/>
    <xf numFmtId="0" fontId="39" fillId="0" borderId="3" applyNumberFormat="0" applyFill="0" applyAlignment="0" applyProtection="0"/>
    <xf numFmtId="0" fontId="40" fillId="0" borderId="4" applyNumberFormat="0" applyFill="0" applyAlignment="0" applyProtection="0"/>
    <xf numFmtId="0" fontId="41" fillId="0" borderId="5" applyNumberFormat="0" applyFill="0" applyAlignment="0" applyProtection="0"/>
    <xf numFmtId="0" fontId="41" fillId="0" borderId="0" applyNumberFormat="0" applyFill="0" applyBorder="0" applyAlignment="0" applyProtection="0"/>
    <xf numFmtId="0" fontId="37" fillId="0" borderId="6" applyNumberFormat="0" applyFill="0" applyAlignment="0" applyProtection="0"/>
    <xf numFmtId="0" fontId="42" fillId="9" borderId="7" applyNumberFormat="0" applyAlignment="0" applyProtection="0"/>
    <xf numFmtId="0" fontId="43" fillId="0" borderId="0" applyNumberFormat="0" applyFill="0" applyBorder="0" applyAlignment="0" applyProtection="0"/>
    <xf numFmtId="0" fontId="44" fillId="8" borderId="0" applyNumberFormat="0" applyBorder="0" applyAlignment="0" applyProtection="0"/>
    <xf numFmtId="0" fontId="7" fillId="0" borderId="0"/>
    <xf numFmtId="0" fontId="7" fillId="0" borderId="0"/>
    <xf numFmtId="0" fontId="16" fillId="0" borderId="0"/>
    <xf numFmtId="0" fontId="45" fillId="13" borderId="0" applyNumberFormat="0" applyBorder="0" applyAlignment="0" applyProtection="0"/>
    <xf numFmtId="0" fontId="46" fillId="0" borderId="0" applyNumberFormat="0" applyFill="0" applyBorder="0" applyAlignment="0" applyProtection="0"/>
    <xf numFmtId="0" fontId="16" fillId="8" borderId="8" applyNumberFormat="0" applyFont="0" applyAlignment="0" applyProtection="0"/>
    <xf numFmtId="0" fontId="47" fillId="0" borderId="9" applyNumberFormat="0" applyFill="0" applyAlignment="0" applyProtection="0"/>
    <xf numFmtId="0" fontId="7" fillId="0" borderId="0"/>
    <xf numFmtId="0" fontId="47" fillId="0" borderId="0" applyNumberFormat="0" applyFill="0" applyBorder="0" applyAlignment="0" applyProtection="0"/>
    <xf numFmtId="164" fontId="7" fillId="0" borderId="0" applyFont="0" applyFill="0" applyBorder="0" applyAlignment="0" applyProtection="0"/>
    <xf numFmtId="164" fontId="7" fillId="0" borderId="0" applyFont="0" applyFill="0" applyBorder="0" applyAlignment="0" applyProtection="0"/>
    <xf numFmtId="0" fontId="48" fillId="4" borderId="0" applyNumberFormat="0" applyBorder="0" applyAlignment="0" applyProtection="0"/>
    <xf numFmtId="9" fontId="7" fillId="0" borderId="0" applyFont="0" applyFill="0" applyBorder="0" applyAlignment="0" applyProtection="0"/>
    <xf numFmtId="0" fontId="7" fillId="0" borderId="0"/>
    <xf numFmtId="0" fontId="7" fillId="0" borderId="0"/>
    <xf numFmtId="0" fontId="61" fillId="0" borderId="0"/>
    <xf numFmtId="0" fontId="62" fillId="0" borderId="0"/>
    <xf numFmtId="0" fontId="16" fillId="0" borderId="0"/>
    <xf numFmtId="0" fontId="34" fillId="14" borderId="0" applyNumberFormat="0" applyBorder="0" applyAlignment="0" applyProtection="0"/>
    <xf numFmtId="0" fontId="34" fillId="14" borderId="0" applyNumberFormat="0" applyBorder="0" applyAlignment="0" applyProtection="0"/>
    <xf numFmtId="0" fontId="34" fillId="14" borderId="0" applyNumberFormat="0" applyBorder="0" applyAlignment="0" applyProtection="0"/>
    <xf numFmtId="0" fontId="34" fillId="15" borderId="0" applyNumberFormat="0" applyBorder="0" applyAlignment="0" applyProtection="0"/>
    <xf numFmtId="0" fontId="34" fillId="15" borderId="0" applyNumberFormat="0" applyBorder="0" applyAlignment="0" applyProtection="0"/>
    <xf numFmtId="0" fontId="34" fillId="15" borderId="0" applyNumberFormat="0" applyBorder="0" applyAlignment="0" applyProtection="0"/>
    <xf numFmtId="0" fontId="34" fillId="16" borderId="0" applyNumberFormat="0" applyBorder="0" applyAlignment="0" applyProtection="0"/>
    <xf numFmtId="0" fontId="34" fillId="16" borderId="0" applyNumberFormat="0" applyBorder="0" applyAlignment="0" applyProtection="0"/>
    <xf numFmtId="0" fontId="34" fillId="16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6" borderId="0" applyNumberFormat="0" applyBorder="0" applyAlignment="0" applyProtection="0"/>
    <xf numFmtId="0" fontId="34" fillId="6" borderId="0" applyNumberFormat="0" applyBorder="0" applyAlignment="0" applyProtection="0"/>
    <xf numFmtId="0" fontId="34" fillId="6" borderId="0" applyNumberFormat="0" applyBorder="0" applyAlignment="0" applyProtection="0"/>
    <xf numFmtId="0" fontId="34" fillId="18" borderId="0" applyNumberFormat="0" applyBorder="0" applyAlignment="0" applyProtection="0"/>
    <xf numFmtId="0" fontId="34" fillId="18" borderId="0" applyNumberFormat="0" applyBorder="0" applyAlignment="0" applyProtection="0"/>
    <xf numFmtId="0" fontId="34" fillId="18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3" borderId="0" applyNumberFormat="0" applyBorder="0" applyAlignment="0" applyProtection="0"/>
    <xf numFmtId="0" fontId="34" fillId="3" borderId="0" applyNumberFormat="0" applyBorder="0" applyAlignment="0" applyProtection="0"/>
    <xf numFmtId="0" fontId="34" fillId="3" borderId="0" applyNumberFormat="0" applyBorder="0" applyAlignment="0" applyProtection="0"/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4" borderId="0" applyNumberFormat="0" applyBorder="0" applyAlignment="0" applyProtection="0"/>
    <xf numFmtId="0" fontId="34" fillId="4" borderId="0" applyNumberFormat="0" applyBorder="0" applyAlignment="0" applyProtection="0"/>
    <xf numFmtId="0" fontId="34" fillId="4" borderId="0" applyNumberFormat="0" applyBorder="0" applyAlignment="0" applyProtection="0"/>
    <xf numFmtId="0" fontId="35" fillId="21" borderId="0" applyNumberFormat="0" applyBorder="0" applyAlignment="0" applyProtection="0"/>
    <xf numFmtId="0" fontId="35" fillId="21" borderId="0" applyNumberFormat="0" applyBorder="0" applyAlignment="0" applyProtection="0"/>
    <xf numFmtId="0" fontId="35" fillId="3" borderId="0" applyNumberFormat="0" applyBorder="0" applyAlignment="0" applyProtection="0"/>
    <xf numFmtId="0" fontId="35" fillId="3" borderId="0" applyNumberFormat="0" applyBorder="0" applyAlignment="0" applyProtection="0"/>
    <xf numFmtId="0" fontId="35" fillId="20" borderId="0" applyNumberFormat="0" applyBorder="0" applyAlignment="0" applyProtection="0"/>
    <xf numFmtId="0" fontId="35" fillId="20" borderId="0" applyNumberFormat="0" applyBorder="0" applyAlignment="0" applyProtection="0"/>
    <xf numFmtId="0" fontId="35" fillId="22" borderId="0" applyNumberFormat="0" applyBorder="0" applyAlignment="0" applyProtection="0"/>
    <xf numFmtId="0" fontId="35" fillId="22" borderId="0" applyNumberFormat="0" applyBorder="0" applyAlignment="0" applyProtection="0"/>
    <xf numFmtId="0" fontId="35" fillId="23" borderId="0" applyNumberFormat="0" applyBorder="0" applyAlignment="0" applyProtection="0"/>
    <xf numFmtId="0" fontId="35" fillId="23" borderId="0" applyNumberFormat="0" applyBorder="0" applyAlignment="0" applyProtection="0"/>
    <xf numFmtId="0" fontId="35" fillId="2" borderId="0" applyNumberFormat="0" applyBorder="0" applyAlignment="0" applyProtection="0"/>
    <xf numFmtId="0" fontId="35" fillId="2" borderId="0" applyNumberFormat="0" applyBorder="0" applyAlignment="0" applyProtection="0"/>
    <xf numFmtId="168" fontId="16" fillId="0" borderId="0" applyFill="0" applyBorder="0" applyAlignment="0" applyProtection="0"/>
    <xf numFmtId="0" fontId="35" fillId="24" borderId="0" applyNumberFormat="0" applyBorder="0" applyAlignment="0" applyProtection="0"/>
    <xf numFmtId="0" fontId="35" fillId="24" borderId="0" applyNumberFormat="0" applyBorder="0" applyAlignment="0" applyProtection="0"/>
    <xf numFmtId="0" fontId="35" fillId="25" borderId="0" applyNumberFormat="0" applyBorder="0" applyAlignment="0" applyProtection="0"/>
    <xf numFmtId="0" fontId="35" fillId="25" borderId="0" applyNumberFormat="0" applyBorder="0" applyAlignment="0" applyProtection="0"/>
    <xf numFmtId="0" fontId="35" fillId="26" borderId="0" applyNumberFormat="0" applyBorder="0" applyAlignment="0" applyProtection="0"/>
    <xf numFmtId="0" fontId="35" fillId="26" borderId="0" applyNumberFormat="0" applyBorder="0" applyAlignment="0" applyProtection="0"/>
    <xf numFmtId="0" fontId="35" fillId="22" borderId="0" applyNumberFormat="0" applyBorder="0" applyAlignment="0" applyProtection="0"/>
    <xf numFmtId="0" fontId="35" fillId="22" borderId="0" applyNumberFormat="0" applyBorder="0" applyAlignment="0" applyProtection="0"/>
    <xf numFmtId="0" fontId="35" fillId="23" borderId="0" applyNumberFormat="0" applyBorder="0" applyAlignment="0" applyProtection="0"/>
    <xf numFmtId="0" fontId="35" fillId="23" borderId="0" applyNumberFormat="0" applyBorder="0" applyAlignment="0" applyProtection="0"/>
    <xf numFmtId="0" fontId="35" fillId="27" borderId="0" applyNumberFormat="0" applyBorder="0" applyAlignment="0" applyProtection="0"/>
    <xf numFmtId="0" fontId="35" fillId="27" borderId="0" applyNumberFormat="0" applyBorder="0" applyAlignment="0" applyProtection="0"/>
    <xf numFmtId="0" fontId="63" fillId="18" borderId="8" applyNumberFormat="0" applyAlignment="0" applyProtection="0"/>
    <xf numFmtId="0" fontId="63" fillId="18" borderId="8" applyNumberFormat="0" applyAlignment="0" applyProtection="0"/>
    <xf numFmtId="0" fontId="64" fillId="28" borderId="61" applyNumberFormat="0" applyAlignment="0" applyProtection="0"/>
    <xf numFmtId="0" fontId="64" fillId="28" borderId="61" applyNumberFormat="0" applyAlignment="0" applyProtection="0"/>
    <xf numFmtId="0" fontId="65" fillId="28" borderId="8" applyNumberFormat="0" applyAlignment="0" applyProtection="0"/>
    <xf numFmtId="0" fontId="65" fillId="28" borderId="8" applyNumberFormat="0" applyAlignment="0" applyProtection="0"/>
    <xf numFmtId="0" fontId="13" fillId="0" borderId="0" applyNumberFormat="0" applyFill="0" applyBorder="0" applyAlignment="0" applyProtection="0">
      <alignment vertical="top"/>
      <protection locked="0"/>
    </xf>
    <xf numFmtId="0" fontId="66" fillId="0" borderId="62" applyNumberFormat="0" applyFill="0" applyAlignment="0" applyProtection="0"/>
    <xf numFmtId="0" fontId="66" fillId="0" borderId="62" applyNumberFormat="0" applyFill="0" applyAlignment="0" applyProtection="0"/>
    <xf numFmtId="0" fontId="67" fillId="0" borderId="63" applyNumberFormat="0" applyFill="0" applyAlignment="0" applyProtection="0"/>
    <xf numFmtId="0" fontId="67" fillId="0" borderId="63" applyNumberFormat="0" applyFill="0" applyAlignment="0" applyProtection="0"/>
    <xf numFmtId="0" fontId="68" fillId="0" borderId="64" applyNumberFormat="0" applyFill="0" applyAlignment="0" applyProtection="0"/>
    <xf numFmtId="0" fontId="68" fillId="0" borderId="64" applyNumberFormat="0" applyFill="0" applyAlignment="0" applyProtection="0"/>
    <xf numFmtId="0" fontId="68" fillId="0" borderId="0" applyNumberFormat="0" applyFill="0" applyBorder="0" applyAlignment="0" applyProtection="0"/>
    <xf numFmtId="0" fontId="68" fillId="0" borderId="0" applyNumberFormat="0" applyFill="0" applyBorder="0" applyAlignment="0" applyProtection="0"/>
    <xf numFmtId="0" fontId="37" fillId="0" borderId="65" applyNumberFormat="0" applyFill="0" applyAlignment="0" applyProtection="0"/>
    <xf numFmtId="0" fontId="37" fillId="0" borderId="65" applyNumberFormat="0" applyFill="0" applyAlignment="0" applyProtection="0"/>
    <xf numFmtId="0" fontId="42" fillId="29" borderId="66" applyNumberFormat="0" applyAlignment="0" applyProtection="0"/>
    <xf numFmtId="0" fontId="42" fillId="29" borderId="66" applyNumberFormat="0" applyAlignment="0" applyProtection="0"/>
    <xf numFmtId="0" fontId="69" fillId="0" borderId="0" applyNumberFormat="0" applyFill="0" applyBorder="0" applyAlignment="0" applyProtection="0"/>
    <xf numFmtId="0" fontId="69" fillId="0" borderId="0" applyNumberFormat="0" applyFill="0" applyBorder="0" applyAlignment="0" applyProtection="0"/>
    <xf numFmtId="0" fontId="70" fillId="12" borderId="0" applyNumberFormat="0" applyBorder="0" applyAlignment="0" applyProtection="0"/>
    <xf numFmtId="0" fontId="70" fillId="12" borderId="0" applyNumberFormat="0" applyBorder="0" applyAlignment="0" applyProtection="0"/>
    <xf numFmtId="0" fontId="16" fillId="0" borderId="0"/>
    <xf numFmtId="0" fontId="7" fillId="0" borderId="0"/>
    <xf numFmtId="0" fontId="6" fillId="0" borderId="0"/>
    <xf numFmtId="0" fontId="34" fillId="0" borderId="0"/>
    <xf numFmtId="0" fontId="16" fillId="0" borderId="0"/>
    <xf numFmtId="0" fontId="34" fillId="0" borderId="0"/>
    <xf numFmtId="0" fontId="16" fillId="0" borderId="0"/>
    <xf numFmtId="0" fontId="71" fillId="0" borderId="0">
      <alignment horizontal="left"/>
    </xf>
    <xf numFmtId="0" fontId="71" fillId="0" borderId="0">
      <alignment horizontal="left"/>
    </xf>
    <xf numFmtId="0" fontId="16" fillId="0" borderId="0"/>
    <xf numFmtId="0" fontId="7" fillId="0" borderId="0"/>
    <xf numFmtId="0" fontId="71" fillId="0" borderId="0">
      <alignment horizontal="left"/>
    </xf>
    <xf numFmtId="0" fontId="34" fillId="0" borderId="0"/>
    <xf numFmtId="0" fontId="71" fillId="0" borderId="0">
      <alignment horizontal="left"/>
    </xf>
    <xf numFmtId="0" fontId="7" fillId="0" borderId="0"/>
    <xf numFmtId="0" fontId="45" fillId="15" borderId="0" applyNumberFormat="0" applyBorder="0" applyAlignment="0" applyProtection="0"/>
    <xf numFmtId="0" fontId="45" fillId="15" borderId="0" applyNumberFormat="0" applyBorder="0" applyAlignment="0" applyProtection="0"/>
    <xf numFmtId="0" fontId="72" fillId="0" borderId="0" applyNumberFormat="0" applyFill="0" applyBorder="0" applyAlignment="0" applyProtection="0"/>
    <xf numFmtId="0" fontId="72" fillId="0" borderId="0" applyNumberFormat="0" applyFill="0" applyBorder="0" applyAlignment="0" applyProtection="0"/>
    <xf numFmtId="0" fontId="34" fillId="8" borderId="1" applyNumberFormat="0" applyFont="0" applyAlignment="0" applyProtection="0"/>
    <xf numFmtId="0" fontId="34" fillId="8" borderId="1" applyNumberFormat="0" applyFont="0" applyAlignment="0" applyProtection="0"/>
    <xf numFmtId="0" fontId="34" fillId="8" borderId="1" applyNumberFormat="0" applyFont="0" applyAlignment="0" applyProtection="0"/>
    <xf numFmtId="9" fontId="16" fillId="0" borderId="0" applyFill="0" applyBorder="0" applyAlignment="0" applyProtection="0"/>
    <xf numFmtId="0" fontId="73" fillId="0" borderId="67" applyNumberFormat="0" applyFill="0" applyAlignment="0" applyProtection="0"/>
    <xf numFmtId="0" fontId="73" fillId="0" borderId="67" applyNumberFormat="0" applyFill="0" applyAlignment="0" applyProtection="0"/>
    <xf numFmtId="0" fontId="16" fillId="0" borderId="0"/>
    <xf numFmtId="0" fontId="16" fillId="0" borderId="0"/>
    <xf numFmtId="0" fontId="47" fillId="0" borderId="0" applyNumberFormat="0" applyFill="0" applyBorder="0" applyAlignment="0" applyProtection="0"/>
    <xf numFmtId="0" fontId="47" fillId="0" borderId="0" applyNumberFormat="0" applyFill="0" applyBorder="0" applyAlignment="0" applyProtection="0"/>
    <xf numFmtId="0" fontId="75" fillId="16" borderId="0" applyNumberFormat="0" applyBorder="0" applyAlignment="0" applyProtection="0"/>
    <xf numFmtId="0" fontId="75" fillId="16" borderId="0" applyNumberFormat="0" applyBorder="0" applyAlignment="0" applyProtection="0"/>
    <xf numFmtId="0" fontId="76" fillId="0" borderId="0">
      <alignment vertical="center"/>
    </xf>
    <xf numFmtId="0" fontId="76" fillId="0" borderId="0">
      <alignment vertical="center"/>
    </xf>
    <xf numFmtId="0" fontId="76" fillId="0" borderId="0"/>
    <xf numFmtId="0" fontId="77" fillId="0" borderId="0">
      <alignment vertical="center"/>
    </xf>
    <xf numFmtId="0" fontId="76" fillId="0" borderId="0"/>
    <xf numFmtId="0" fontId="77" fillId="0" borderId="0">
      <alignment vertical="center"/>
    </xf>
    <xf numFmtId="0" fontId="76" fillId="0" borderId="0">
      <alignment vertical="center"/>
    </xf>
    <xf numFmtId="169" fontId="77" fillId="0" borderId="0" applyFont="0" applyFill="0" applyBorder="0" applyAlignment="0" applyProtection="0">
      <alignment vertical="center"/>
    </xf>
    <xf numFmtId="0" fontId="80" fillId="0" borderId="0" applyNumberFormat="0" applyFill="0" applyBorder="0" applyAlignment="0" applyProtection="0"/>
    <xf numFmtId="0" fontId="7" fillId="0" borderId="0"/>
    <xf numFmtId="0" fontId="7" fillId="0" borderId="0"/>
    <xf numFmtId="0" fontId="86" fillId="0" borderId="0"/>
    <xf numFmtId="0" fontId="87" fillId="0" borderId="0"/>
    <xf numFmtId="0" fontId="16" fillId="0" borderId="0"/>
    <xf numFmtId="0" fontId="16" fillId="0" borderId="0"/>
    <xf numFmtId="0" fontId="87" fillId="0" borderId="0"/>
    <xf numFmtId="0" fontId="87" fillId="0" borderId="0"/>
    <xf numFmtId="0" fontId="16" fillId="0" borderId="0"/>
    <xf numFmtId="0" fontId="16" fillId="0" borderId="0"/>
    <xf numFmtId="0" fontId="87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88" fillId="0" borderId="0"/>
    <xf numFmtId="0" fontId="16" fillId="0" borderId="0"/>
    <xf numFmtId="0" fontId="16" fillId="0" borderId="0"/>
    <xf numFmtId="0" fontId="88" fillId="0" borderId="0"/>
    <xf numFmtId="0" fontId="87" fillId="0" borderId="0"/>
    <xf numFmtId="0" fontId="16" fillId="0" borderId="0"/>
    <xf numFmtId="0" fontId="16" fillId="0" borderId="0"/>
    <xf numFmtId="0" fontId="87" fillId="0" borderId="0"/>
    <xf numFmtId="0" fontId="87" fillId="0" borderId="0"/>
    <xf numFmtId="0" fontId="16" fillId="0" borderId="0"/>
    <xf numFmtId="0" fontId="16" fillId="0" borderId="0"/>
    <xf numFmtId="0" fontId="87" fillId="0" borderId="0"/>
    <xf numFmtId="0" fontId="7" fillId="0" borderId="0"/>
    <xf numFmtId="0" fontId="88" fillId="0" borderId="0"/>
    <xf numFmtId="0" fontId="16" fillId="0" borderId="0"/>
    <xf numFmtId="0" fontId="16" fillId="0" borderId="0"/>
    <xf numFmtId="0" fontId="88" fillId="0" borderId="0"/>
    <xf numFmtId="0" fontId="34" fillId="14" borderId="0" applyNumberFormat="0" applyBorder="0" applyAlignment="0" applyProtection="0"/>
    <xf numFmtId="0" fontId="34" fillId="14" borderId="0" applyNumberFormat="0" applyBorder="0" applyAlignment="0" applyProtection="0"/>
    <xf numFmtId="0" fontId="34" fillId="33" borderId="0" applyNumberFormat="0" applyBorder="0" applyAlignment="0" applyProtection="0"/>
    <xf numFmtId="0" fontId="34" fillId="33" borderId="0" applyNumberFormat="0" applyBorder="0" applyAlignment="0" applyProtection="0"/>
    <xf numFmtId="0" fontId="34" fillId="14" borderId="0" applyNumberFormat="0" applyBorder="0" applyAlignment="0" applyProtection="0"/>
    <xf numFmtId="0" fontId="34" fillId="14" borderId="0" applyNumberFormat="0" applyBorder="0" applyAlignment="0" applyProtection="0"/>
    <xf numFmtId="0" fontId="34" fillId="14" borderId="0" applyNumberFormat="0" applyBorder="0" applyAlignment="0" applyProtection="0"/>
    <xf numFmtId="0" fontId="34" fillId="14" borderId="0" applyNumberFormat="0" applyBorder="0" applyAlignment="0" applyProtection="0"/>
    <xf numFmtId="0" fontId="34" fillId="14" borderId="0" applyNumberFormat="0" applyBorder="0" applyAlignment="0" applyProtection="0"/>
    <xf numFmtId="0" fontId="34" fillId="15" borderId="0" applyNumberFormat="0" applyBorder="0" applyAlignment="0" applyProtection="0"/>
    <xf numFmtId="0" fontId="34" fillId="15" borderId="0" applyNumberFormat="0" applyBorder="0" applyAlignment="0" applyProtection="0"/>
    <xf numFmtId="0" fontId="34" fillId="34" borderId="0" applyNumberFormat="0" applyBorder="0" applyAlignment="0" applyProtection="0"/>
    <xf numFmtId="0" fontId="34" fillId="34" borderId="0" applyNumberFormat="0" applyBorder="0" applyAlignment="0" applyProtection="0"/>
    <xf numFmtId="0" fontId="34" fillId="15" borderId="0" applyNumberFormat="0" applyBorder="0" applyAlignment="0" applyProtection="0"/>
    <xf numFmtId="0" fontId="34" fillId="15" borderId="0" applyNumberFormat="0" applyBorder="0" applyAlignment="0" applyProtection="0"/>
    <xf numFmtId="0" fontId="34" fillId="15" borderId="0" applyNumberFormat="0" applyBorder="0" applyAlignment="0" applyProtection="0"/>
    <xf numFmtId="0" fontId="34" fillId="15" borderId="0" applyNumberFormat="0" applyBorder="0" applyAlignment="0" applyProtection="0"/>
    <xf numFmtId="0" fontId="34" fillId="15" borderId="0" applyNumberFormat="0" applyBorder="0" applyAlignment="0" applyProtection="0"/>
    <xf numFmtId="0" fontId="34" fillId="16" borderId="0" applyNumberFormat="0" applyBorder="0" applyAlignment="0" applyProtection="0"/>
    <xf numFmtId="0" fontId="34" fillId="16" borderId="0" applyNumberFormat="0" applyBorder="0" applyAlignment="0" applyProtection="0"/>
    <xf numFmtId="0" fontId="34" fillId="35" borderId="0" applyNumberFormat="0" applyBorder="0" applyAlignment="0" applyProtection="0"/>
    <xf numFmtId="0" fontId="34" fillId="35" borderId="0" applyNumberFormat="0" applyBorder="0" applyAlignment="0" applyProtection="0"/>
    <xf numFmtId="0" fontId="34" fillId="16" borderId="0" applyNumberFormat="0" applyBorder="0" applyAlignment="0" applyProtection="0"/>
    <xf numFmtId="0" fontId="34" fillId="16" borderId="0" applyNumberFormat="0" applyBorder="0" applyAlignment="0" applyProtection="0"/>
    <xf numFmtId="0" fontId="34" fillId="16" borderId="0" applyNumberFormat="0" applyBorder="0" applyAlignment="0" applyProtection="0"/>
    <xf numFmtId="0" fontId="34" fillId="16" borderId="0" applyNumberFormat="0" applyBorder="0" applyAlignment="0" applyProtection="0"/>
    <xf numFmtId="0" fontId="34" fillId="16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36" borderId="0" applyNumberFormat="0" applyBorder="0" applyAlignment="0" applyProtection="0"/>
    <xf numFmtId="0" fontId="34" fillId="36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6" borderId="0" applyNumberFormat="0" applyBorder="0" applyAlignment="0" applyProtection="0"/>
    <xf numFmtId="0" fontId="34" fillId="6" borderId="0" applyNumberFormat="0" applyBorder="0" applyAlignment="0" applyProtection="0"/>
    <xf numFmtId="0" fontId="34" fillId="37" borderId="0" applyNumberFormat="0" applyBorder="0" applyAlignment="0" applyProtection="0"/>
    <xf numFmtId="0" fontId="34" fillId="37" borderId="0" applyNumberFormat="0" applyBorder="0" applyAlignment="0" applyProtection="0"/>
    <xf numFmtId="0" fontId="34" fillId="6" borderId="0" applyNumberFormat="0" applyBorder="0" applyAlignment="0" applyProtection="0"/>
    <xf numFmtId="0" fontId="34" fillId="6" borderId="0" applyNumberFormat="0" applyBorder="0" applyAlignment="0" applyProtection="0"/>
    <xf numFmtId="0" fontId="34" fillId="6" borderId="0" applyNumberFormat="0" applyBorder="0" applyAlignment="0" applyProtection="0"/>
    <xf numFmtId="0" fontId="34" fillId="6" borderId="0" applyNumberFormat="0" applyBorder="0" applyAlignment="0" applyProtection="0"/>
    <xf numFmtId="0" fontId="34" fillId="6" borderId="0" applyNumberFormat="0" applyBorder="0" applyAlignment="0" applyProtection="0"/>
    <xf numFmtId="0" fontId="34" fillId="18" borderId="0" applyNumberFormat="0" applyBorder="0" applyAlignment="0" applyProtection="0"/>
    <xf numFmtId="0" fontId="34" fillId="18" borderId="0" applyNumberFormat="0" applyBorder="0" applyAlignment="0" applyProtection="0"/>
    <xf numFmtId="0" fontId="34" fillId="38" borderId="0" applyNumberFormat="0" applyBorder="0" applyAlignment="0" applyProtection="0"/>
    <xf numFmtId="0" fontId="34" fillId="38" borderId="0" applyNumberFormat="0" applyBorder="0" applyAlignment="0" applyProtection="0"/>
    <xf numFmtId="0" fontId="34" fillId="18" borderId="0" applyNumberFormat="0" applyBorder="0" applyAlignment="0" applyProtection="0"/>
    <xf numFmtId="0" fontId="34" fillId="18" borderId="0" applyNumberFormat="0" applyBorder="0" applyAlignment="0" applyProtection="0"/>
    <xf numFmtId="0" fontId="34" fillId="18" borderId="0" applyNumberFormat="0" applyBorder="0" applyAlignment="0" applyProtection="0"/>
    <xf numFmtId="0" fontId="34" fillId="18" borderId="0" applyNumberFormat="0" applyBorder="0" applyAlignment="0" applyProtection="0"/>
    <xf numFmtId="0" fontId="34" fillId="18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39" borderId="0" applyNumberFormat="0" applyBorder="0" applyAlignment="0" applyProtection="0"/>
    <xf numFmtId="0" fontId="34" fillId="39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3" borderId="0" applyNumberFormat="0" applyBorder="0" applyAlignment="0" applyProtection="0"/>
    <xf numFmtId="0" fontId="34" fillId="3" borderId="0" applyNumberFormat="0" applyBorder="0" applyAlignment="0" applyProtection="0"/>
    <xf numFmtId="0" fontId="34" fillId="40" borderId="0" applyNumberFormat="0" applyBorder="0" applyAlignment="0" applyProtection="0"/>
    <xf numFmtId="0" fontId="34" fillId="40" borderId="0" applyNumberFormat="0" applyBorder="0" applyAlignment="0" applyProtection="0"/>
    <xf numFmtId="0" fontId="34" fillId="3" borderId="0" applyNumberFormat="0" applyBorder="0" applyAlignment="0" applyProtection="0"/>
    <xf numFmtId="0" fontId="34" fillId="3" borderId="0" applyNumberFormat="0" applyBorder="0" applyAlignment="0" applyProtection="0"/>
    <xf numFmtId="0" fontId="34" fillId="3" borderId="0" applyNumberFormat="0" applyBorder="0" applyAlignment="0" applyProtection="0"/>
    <xf numFmtId="0" fontId="34" fillId="3" borderId="0" applyNumberFormat="0" applyBorder="0" applyAlignment="0" applyProtection="0"/>
    <xf numFmtId="0" fontId="34" fillId="3" borderId="0" applyNumberFormat="0" applyBorder="0" applyAlignment="0" applyProtection="0"/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4" fillId="41" borderId="0" applyNumberFormat="0" applyBorder="0" applyAlignment="0" applyProtection="0"/>
    <xf numFmtId="0" fontId="34" fillId="41" borderId="0" applyNumberFormat="0" applyBorder="0" applyAlignment="0" applyProtection="0"/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36" borderId="0" applyNumberFormat="0" applyBorder="0" applyAlignment="0" applyProtection="0"/>
    <xf numFmtId="0" fontId="34" fillId="36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17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39" borderId="0" applyNumberFormat="0" applyBorder="0" applyAlignment="0" applyProtection="0"/>
    <xf numFmtId="0" fontId="34" fillId="39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19" borderId="0" applyNumberFormat="0" applyBorder="0" applyAlignment="0" applyProtection="0"/>
    <xf numFmtId="0" fontId="34" fillId="4" borderId="0" applyNumberFormat="0" applyBorder="0" applyAlignment="0" applyProtection="0"/>
    <xf numFmtId="0" fontId="34" fillId="4" borderId="0" applyNumberFormat="0" applyBorder="0" applyAlignment="0" applyProtection="0"/>
    <xf numFmtId="0" fontId="34" fillId="42" borderId="0" applyNumberFormat="0" applyBorder="0" applyAlignment="0" applyProtection="0"/>
    <xf numFmtId="0" fontId="34" fillId="42" borderId="0" applyNumberFormat="0" applyBorder="0" applyAlignment="0" applyProtection="0"/>
    <xf numFmtId="0" fontId="34" fillId="4" borderId="0" applyNumberFormat="0" applyBorder="0" applyAlignment="0" applyProtection="0"/>
    <xf numFmtId="0" fontId="34" fillId="4" borderId="0" applyNumberFormat="0" applyBorder="0" applyAlignment="0" applyProtection="0"/>
    <xf numFmtId="0" fontId="34" fillId="4" borderId="0" applyNumberFormat="0" applyBorder="0" applyAlignment="0" applyProtection="0"/>
    <xf numFmtId="0" fontId="34" fillId="4" borderId="0" applyNumberFormat="0" applyBorder="0" applyAlignment="0" applyProtection="0"/>
    <xf numFmtId="0" fontId="34" fillId="4" borderId="0" applyNumberFormat="0" applyBorder="0" applyAlignment="0" applyProtection="0"/>
    <xf numFmtId="0" fontId="35" fillId="43" borderId="0" applyNumberFormat="0" applyBorder="0" applyAlignment="0" applyProtection="0"/>
    <xf numFmtId="0" fontId="35" fillId="43" borderId="0" applyNumberFormat="0" applyBorder="0" applyAlignment="0" applyProtection="0"/>
    <xf numFmtId="0" fontId="35" fillId="21" borderId="0" applyNumberFormat="0" applyBorder="0" applyAlignment="0" applyProtection="0"/>
    <xf numFmtId="0" fontId="35" fillId="40" borderId="0" applyNumberFormat="0" applyBorder="0" applyAlignment="0" applyProtection="0"/>
    <xf numFmtId="0" fontId="35" fillId="40" borderId="0" applyNumberFormat="0" applyBorder="0" applyAlignment="0" applyProtection="0"/>
    <xf numFmtId="0" fontId="35" fillId="3" borderId="0" applyNumberFormat="0" applyBorder="0" applyAlignment="0" applyProtection="0"/>
    <xf numFmtId="0" fontId="35" fillId="41" borderId="0" applyNumberFormat="0" applyBorder="0" applyAlignment="0" applyProtection="0"/>
    <xf numFmtId="0" fontId="35" fillId="41" borderId="0" applyNumberFormat="0" applyBorder="0" applyAlignment="0" applyProtection="0"/>
    <xf numFmtId="0" fontId="35" fillId="20" borderId="0" applyNumberFormat="0" applyBorder="0" applyAlignment="0" applyProtection="0"/>
    <xf numFmtId="0" fontId="35" fillId="44" borderId="0" applyNumberFormat="0" applyBorder="0" applyAlignment="0" applyProtection="0"/>
    <xf numFmtId="0" fontId="35" fillId="44" borderId="0" applyNumberFormat="0" applyBorder="0" applyAlignment="0" applyProtection="0"/>
    <xf numFmtId="0" fontId="35" fillId="22" borderId="0" applyNumberFormat="0" applyBorder="0" applyAlignment="0" applyProtection="0"/>
    <xf numFmtId="0" fontId="35" fillId="45" borderId="0" applyNumberFormat="0" applyBorder="0" applyAlignment="0" applyProtection="0"/>
    <xf numFmtId="0" fontId="35" fillId="45" borderId="0" applyNumberFormat="0" applyBorder="0" applyAlignment="0" applyProtection="0"/>
    <xf numFmtId="0" fontId="35" fillId="23" borderId="0" applyNumberFormat="0" applyBorder="0" applyAlignment="0" applyProtection="0"/>
    <xf numFmtId="0" fontId="35" fillId="46" borderId="0" applyNumberFormat="0" applyBorder="0" applyAlignment="0" applyProtection="0"/>
    <xf numFmtId="0" fontId="35" fillId="46" borderId="0" applyNumberFormat="0" applyBorder="0" applyAlignment="0" applyProtection="0"/>
    <xf numFmtId="0" fontId="35" fillId="2" borderId="0" applyNumberFormat="0" applyBorder="0" applyAlignment="0" applyProtection="0"/>
    <xf numFmtId="173" fontId="88" fillId="0" borderId="0" applyFont="0" applyFill="0" applyBorder="0" applyAlignment="0" applyProtection="0"/>
    <xf numFmtId="174" fontId="88" fillId="0" borderId="0" applyFont="0" applyFill="0" applyBorder="0" applyAlignment="0" applyProtection="0"/>
    <xf numFmtId="175" fontId="16" fillId="0" borderId="0" applyFont="0" applyFill="0" applyBorder="0" applyAlignment="0" applyProtection="0"/>
    <xf numFmtId="176" fontId="16" fillId="0" borderId="0" applyFill="0" applyBorder="0" applyAlignment="0" applyProtection="0"/>
    <xf numFmtId="175" fontId="16" fillId="0" borderId="0" applyFont="0" applyFill="0" applyBorder="0" applyAlignment="0" applyProtection="0"/>
    <xf numFmtId="175" fontId="16" fillId="0" borderId="0" applyFont="0" applyFill="0" applyBorder="0" applyAlignment="0" applyProtection="0"/>
    <xf numFmtId="0" fontId="34" fillId="0" borderId="0"/>
    <xf numFmtId="0" fontId="34" fillId="0" borderId="0"/>
    <xf numFmtId="0" fontId="34" fillId="0" borderId="0"/>
    <xf numFmtId="0" fontId="5" fillId="0" borderId="0"/>
    <xf numFmtId="0" fontId="5" fillId="0" borderId="0"/>
    <xf numFmtId="177" fontId="88" fillId="0" borderId="0"/>
    <xf numFmtId="0" fontId="34" fillId="0" borderId="0"/>
    <xf numFmtId="0" fontId="34" fillId="0" borderId="0"/>
    <xf numFmtId="178" fontId="89" fillId="0" borderId="0"/>
    <xf numFmtId="0" fontId="88" fillId="0" borderId="0">
      <alignment vertical="top"/>
    </xf>
    <xf numFmtId="0" fontId="90" fillId="0" borderId="0"/>
    <xf numFmtId="0" fontId="16" fillId="0" borderId="0"/>
    <xf numFmtId="9" fontId="88" fillId="0" borderId="0" applyFont="0" applyFill="0" applyBorder="0" applyAlignment="0" applyProtection="0"/>
    <xf numFmtId="9" fontId="88" fillId="0" borderId="0" applyFont="0" applyFill="0" applyBorder="0" applyAlignment="0" applyProtection="0"/>
    <xf numFmtId="9" fontId="88" fillId="0" borderId="0" applyFont="0" applyFill="0" applyBorder="0" applyAlignment="0" applyProtection="0"/>
    <xf numFmtId="4" fontId="91" fillId="8" borderId="87" applyNumberFormat="0" applyProtection="0">
      <alignment vertical="center"/>
    </xf>
    <xf numFmtId="4" fontId="92" fillId="47" borderId="87" applyNumberFormat="0" applyProtection="0">
      <alignment vertical="center"/>
    </xf>
    <xf numFmtId="4" fontId="93" fillId="8" borderId="87" applyNumberFormat="0" applyProtection="0">
      <alignment horizontal="left" vertical="center" indent="1"/>
    </xf>
    <xf numFmtId="0" fontId="94" fillId="47" borderId="87" applyNumberFormat="0" applyProtection="0">
      <alignment horizontal="left" vertical="top" indent="1"/>
    </xf>
    <xf numFmtId="4" fontId="91" fillId="11" borderId="88" applyNumberFormat="0" applyProtection="0">
      <alignment horizontal="left" vertical="center" indent="1"/>
    </xf>
    <xf numFmtId="4" fontId="95" fillId="48" borderId="87" applyNumberFormat="0" applyProtection="0">
      <alignment horizontal="right" vertical="center"/>
    </xf>
    <xf numFmtId="4" fontId="95" fillId="49" borderId="87" applyNumberFormat="0" applyProtection="0">
      <alignment horizontal="right" vertical="center"/>
    </xf>
    <xf numFmtId="4" fontId="95" fillId="50" borderId="87" applyNumberFormat="0" applyProtection="0">
      <alignment horizontal="right" vertical="center"/>
    </xf>
    <xf numFmtId="4" fontId="95" fillId="51" borderId="87" applyNumberFormat="0" applyProtection="0">
      <alignment horizontal="right" vertical="center"/>
    </xf>
    <xf numFmtId="4" fontId="95" fillId="52" borderId="87" applyNumberFormat="0" applyProtection="0">
      <alignment horizontal="right" vertical="center"/>
    </xf>
    <xf numFmtId="4" fontId="95" fillId="53" borderId="87" applyNumberFormat="0" applyProtection="0">
      <alignment horizontal="right" vertical="center"/>
    </xf>
    <xf numFmtId="4" fontId="95" fillId="54" borderId="87" applyNumberFormat="0" applyProtection="0">
      <alignment horizontal="right" vertical="center"/>
    </xf>
    <xf numFmtId="4" fontId="95" fillId="55" borderId="87" applyNumberFormat="0" applyProtection="0">
      <alignment horizontal="right" vertical="center"/>
    </xf>
    <xf numFmtId="4" fontId="95" fillId="56" borderId="87" applyNumberFormat="0" applyProtection="0">
      <alignment horizontal="right" vertical="center"/>
    </xf>
    <xf numFmtId="0" fontId="88" fillId="0" borderId="0"/>
    <xf numFmtId="0" fontId="16" fillId="0" borderId="0"/>
    <xf numFmtId="0" fontId="16" fillId="0" borderId="0"/>
    <xf numFmtId="0" fontId="88" fillId="0" borderId="0"/>
    <xf numFmtId="0" fontId="88" fillId="0" borderId="0"/>
    <xf numFmtId="0" fontId="16" fillId="0" borderId="0"/>
    <xf numFmtId="0" fontId="16" fillId="0" borderId="0"/>
    <xf numFmtId="0" fontId="88" fillId="0" borderId="0"/>
    <xf numFmtId="0" fontId="88" fillId="0" borderId="0"/>
    <xf numFmtId="0" fontId="16" fillId="0" borderId="0"/>
    <xf numFmtId="0" fontId="16" fillId="0" borderId="0"/>
    <xf numFmtId="0" fontId="88" fillId="0" borderId="0"/>
    <xf numFmtId="0" fontId="88" fillId="0" borderId="0"/>
    <xf numFmtId="0" fontId="16" fillId="0" borderId="0"/>
    <xf numFmtId="0" fontId="16" fillId="0" borderId="0"/>
    <xf numFmtId="0" fontId="88" fillId="0" borderId="0"/>
    <xf numFmtId="0" fontId="88" fillId="0" borderId="0"/>
    <xf numFmtId="0" fontId="16" fillId="0" borderId="0"/>
    <xf numFmtId="0" fontId="16" fillId="0" borderId="0"/>
    <xf numFmtId="0" fontId="88" fillId="0" borderId="0"/>
    <xf numFmtId="0" fontId="88" fillId="0" borderId="0"/>
    <xf numFmtId="0" fontId="16" fillId="0" borderId="0"/>
    <xf numFmtId="0" fontId="16" fillId="0" borderId="0"/>
    <xf numFmtId="0" fontId="88" fillId="0" borderId="0"/>
    <xf numFmtId="0" fontId="88" fillId="0" borderId="0"/>
    <xf numFmtId="0" fontId="16" fillId="0" borderId="0"/>
    <xf numFmtId="0" fontId="16" fillId="0" borderId="0"/>
    <xf numFmtId="0" fontId="88" fillId="0" borderId="0"/>
    <xf numFmtId="0" fontId="88" fillId="0" borderId="0"/>
    <xf numFmtId="0" fontId="16" fillId="0" borderId="0"/>
    <xf numFmtId="0" fontId="16" fillId="0" borderId="0"/>
    <xf numFmtId="0" fontId="88" fillId="0" borderId="0"/>
    <xf numFmtId="0" fontId="88" fillId="0" borderId="0"/>
    <xf numFmtId="0" fontId="16" fillId="0" borderId="0"/>
    <xf numFmtId="0" fontId="16" fillId="0" borderId="0"/>
    <xf numFmtId="0" fontId="88" fillId="0" borderId="0"/>
    <xf numFmtId="0" fontId="88" fillId="0" borderId="0"/>
    <xf numFmtId="0" fontId="16" fillId="0" borderId="0"/>
    <xf numFmtId="0" fontId="16" fillId="0" borderId="0"/>
    <xf numFmtId="0" fontId="88" fillId="0" borderId="0"/>
    <xf numFmtId="0" fontId="88" fillId="0" borderId="0"/>
    <xf numFmtId="0" fontId="16" fillId="0" borderId="0"/>
    <xf numFmtId="0" fontId="16" fillId="0" borderId="0"/>
    <xf numFmtId="0" fontId="88" fillId="0" borderId="0"/>
    <xf numFmtId="0" fontId="96" fillId="0" borderId="0"/>
    <xf numFmtId="0" fontId="97" fillId="0" borderId="0">
      <alignment vertical="top"/>
    </xf>
    <xf numFmtId="0" fontId="35" fillId="57" borderId="0" applyNumberFormat="0" applyBorder="0" applyAlignment="0" applyProtection="0"/>
    <xf numFmtId="0" fontId="35" fillId="57" borderId="0" applyNumberFormat="0" applyBorder="0" applyAlignment="0" applyProtection="0"/>
    <xf numFmtId="0" fontId="35" fillId="24" borderId="0" applyNumberFormat="0" applyBorder="0" applyAlignment="0" applyProtection="0"/>
    <xf numFmtId="0" fontId="35" fillId="58" borderId="0" applyNumberFormat="0" applyBorder="0" applyAlignment="0" applyProtection="0"/>
    <xf numFmtId="0" fontId="35" fillId="58" borderId="0" applyNumberFormat="0" applyBorder="0" applyAlignment="0" applyProtection="0"/>
    <xf numFmtId="0" fontId="35" fillId="25" borderId="0" applyNumberFormat="0" applyBorder="0" applyAlignment="0" applyProtection="0"/>
    <xf numFmtId="0" fontId="35" fillId="59" borderId="0" applyNumberFormat="0" applyBorder="0" applyAlignment="0" applyProtection="0"/>
    <xf numFmtId="0" fontId="35" fillId="59" borderId="0" applyNumberFormat="0" applyBorder="0" applyAlignment="0" applyProtection="0"/>
    <xf numFmtId="0" fontId="35" fillId="26" borderId="0" applyNumberFormat="0" applyBorder="0" applyAlignment="0" applyProtection="0"/>
    <xf numFmtId="0" fontId="35" fillId="44" borderId="0" applyNumberFormat="0" applyBorder="0" applyAlignment="0" applyProtection="0"/>
    <xf numFmtId="0" fontId="35" fillId="44" borderId="0" applyNumberFormat="0" applyBorder="0" applyAlignment="0" applyProtection="0"/>
    <xf numFmtId="0" fontId="35" fillId="22" borderId="0" applyNumberFormat="0" applyBorder="0" applyAlignment="0" applyProtection="0"/>
    <xf numFmtId="0" fontId="35" fillId="45" borderId="0" applyNumberFormat="0" applyBorder="0" applyAlignment="0" applyProtection="0"/>
    <xf numFmtId="0" fontId="35" fillId="45" borderId="0" applyNumberFormat="0" applyBorder="0" applyAlignment="0" applyProtection="0"/>
    <xf numFmtId="0" fontId="35" fillId="23" borderId="0" applyNumberFormat="0" applyBorder="0" applyAlignment="0" applyProtection="0"/>
    <xf numFmtId="0" fontId="35" fillId="60" borderId="0" applyNumberFormat="0" applyBorder="0" applyAlignment="0" applyProtection="0"/>
    <xf numFmtId="0" fontId="35" fillId="60" borderId="0" applyNumberFormat="0" applyBorder="0" applyAlignment="0" applyProtection="0"/>
    <xf numFmtId="0" fontId="35" fillId="27" borderId="0" applyNumberFormat="0" applyBorder="0" applyAlignment="0" applyProtection="0"/>
    <xf numFmtId="0" fontId="63" fillId="38" borderId="8" applyNumberFormat="0" applyAlignment="0" applyProtection="0"/>
    <xf numFmtId="0" fontId="63" fillId="38" borderId="8" applyNumberFormat="0" applyAlignment="0" applyProtection="0"/>
    <xf numFmtId="0" fontId="63" fillId="18" borderId="8" applyNumberFormat="0" applyAlignment="0" applyProtection="0"/>
    <xf numFmtId="0" fontId="63" fillId="18" borderId="8" applyNumberFormat="0" applyAlignment="0" applyProtection="0"/>
    <xf numFmtId="0" fontId="64" fillId="61" borderId="61" applyNumberFormat="0" applyAlignment="0" applyProtection="0"/>
    <xf numFmtId="0" fontId="64" fillId="61" borderId="61" applyNumberFormat="0" applyAlignment="0" applyProtection="0"/>
    <xf numFmtId="0" fontId="64" fillId="28" borderId="61" applyNumberFormat="0" applyAlignment="0" applyProtection="0"/>
    <xf numFmtId="0" fontId="64" fillId="28" borderId="61" applyNumberFormat="0" applyAlignment="0" applyProtection="0"/>
    <xf numFmtId="0" fontId="65" fillId="61" borderId="8" applyNumberFormat="0" applyAlignment="0" applyProtection="0"/>
    <xf numFmtId="0" fontId="65" fillId="61" borderId="8" applyNumberFormat="0" applyAlignment="0" applyProtection="0"/>
    <xf numFmtId="0" fontId="65" fillId="28" borderId="8" applyNumberFormat="0" applyAlignment="0" applyProtection="0"/>
    <xf numFmtId="0" fontId="65" fillId="28" borderId="8" applyNumberFormat="0" applyAlignment="0" applyProtection="0"/>
    <xf numFmtId="0" fontId="98" fillId="0" borderId="0" applyNumberFormat="0" applyFill="0" applyBorder="0" applyAlignment="0" applyProtection="0"/>
    <xf numFmtId="0" fontId="99" fillId="0" borderId="0" applyNumberFormat="0" applyFill="0" applyBorder="0" applyAlignment="0" applyProtection="0">
      <alignment vertical="top"/>
      <protection locked="0"/>
    </xf>
    <xf numFmtId="0" fontId="80" fillId="0" borderId="0" applyNumberFormat="0" applyFill="0" applyBorder="0" applyAlignment="0" applyProtection="0"/>
    <xf numFmtId="179" fontId="34" fillId="0" borderId="0" applyFont="0" applyFill="0" applyBorder="0" applyAlignment="0" applyProtection="0"/>
    <xf numFmtId="179" fontId="34" fillId="0" borderId="0" applyFont="0" applyFill="0" applyBorder="0" applyAlignment="0" applyProtection="0"/>
    <xf numFmtId="179" fontId="34" fillId="0" borderId="0" applyFont="0" applyFill="0" applyBorder="0" applyAlignment="0" applyProtection="0"/>
    <xf numFmtId="179" fontId="34" fillId="0" borderId="0" applyFont="0" applyFill="0" applyBorder="0" applyAlignment="0" applyProtection="0"/>
    <xf numFmtId="179" fontId="34" fillId="0" borderId="0" applyFont="0" applyFill="0" applyBorder="0" applyAlignment="0" applyProtection="0"/>
    <xf numFmtId="179" fontId="34" fillId="0" borderId="0" applyFont="0" applyFill="0" applyBorder="0" applyAlignment="0" applyProtection="0"/>
    <xf numFmtId="0" fontId="71" fillId="0" borderId="0" applyNumberFormat="0" applyFill="0" applyBorder="0" applyProtection="0">
      <alignment horizontal="left"/>
    </xf>
    <xf numFmtId="0" fontId="71" fillId="0" borderId="0" applyNumberFormat="0" applyFill="0" applyBorder="0" applyProtection="0">
      <alignment horizontal="left"/>
    </xf>
    <xf numFmtId="0" fontId="42" fillId="62" borderId="66" applyNumberFormat="0" applyAlignment="0" applyProtection="0"/>
    <xf numFmtId="0" fontId="42" fillId="62" borderId="66" applyNumberFormat="0" applyAlignment="0" applyProtection="0"/>
    <xf numFmtId="0" fontId="42" fillId="29" borderId="66" applyNumberFormat="0" applyAlignment="0" applyProtection="0"/>
    <xf numFmtId="0" fontId="42" fillId="29" borderId="66" applyNumberFormat="0" applyAlignment="0" applyProtection="0"/>
    <xf numFmtId="0" fontId="70" fillId="63" borderId="0" applyNumberFormat="0" applyBorder="0" applyAlignment="0" applyProtection="0"/>
    <xf numFmtId="0" fontId="70" fillId="63" borderId="0" applyNumberFormat="0" applyBorder="0" applyAlignment="0" applyProtection="0"/>
    <xf numFmtId="0" fontId="70" fillId="12" borderId="0" applyNumberFormat="0" applyBorder="0" applyAlignment="0" applyProtection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74" fillId="0" borderId="0"/>
    <xf numFmtId="0" fontId="34" fillId="0" borderId="0"/>
    <xf numFmtId="0" fontId="34" fillId="0" borderId="0"/>
    <xf numFmtId="0" fontId="34" fillId="0" borderId="0"/>
    <xf numFmtId="0" fontId="5" fillId="0" borderId="0"/>
    <xf numFmtId="0" fontId="5" fillId="0" borderId="0"/>
    <xf numFmtId="0" fontId="5" fillId="0" borderId="0"/>
    <xf numFmtId="0" fontId="16" fillId="0" borderId="0"/>
    <xf numFmtId="0" fontId="16" fillId="0" borderId="0"/>
    <xf numFmtId="0" fontId="34" fillId="0" borderId="0"/>
    <xf numFmtId="0" fontId="5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5" fillId="0" borderId="0"/>
    <xf numFmtId="0" fontId="34" fillId="0" borderId="0"/>
    <xf numFmtId="0" fontId="5" fillId="0" borderId="0"/>
    <xf numFmtId="0" fontId="5" fillId="0" borderId="0"/>
    <xf numFmtId="0" fontId="34" fillId="0" borderId="0"/>
    <xf numFmtId="0" fontId="34" fillId="0" borderId="0"/>
    <xf numFmtId="0" fontId="5" fillId="0" borderId="0"/>
    <xf numFmtId="0" fontId="34" fillId="0" borderId="0"/>
    <xf numFmtId="0" fontId="34" fillId="0" borderId="0"/>
    <xf numFmtId="0" fontId="34" fillId="0" borderId="0"/>
    <xf numFmtId="0" fontId="5" fillId="0" borderId="0"/>
    <xf numFmtId="0" fontId="34" fillId="0" borderId="0"/>
    <xf numFmtId="0" fontId="16" fillId="0" borderId="0"/>
    <xf numFmtId="0" fontId="16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74" fillId="0" borderId="0"/>
    <xf numFmtId="0" fontId="74" fillId="0" borderId="0"/>
    <xf numFmtId="0" fontId="7" fillId="0" borderId="0"/>
    <xf numFmtId="0" fontId="7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100" fillId="0" borderId="0"/>
    <xf numFmtId="0" fontId="100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7" fillId="0" borderId="0"/>
    <xf numFmtId="0" fontId="74" fillId="0" borderId="0"/>
    <xf numFmtId="0" fontId="7" fillId="0" borderId="0"/>
    <xf numFmtId="0" fontId="34" fillId="0" borderId="0"/>
    <xf numFmtId="0" fontId="16" fillId="0" borderId="0"/>
    <xf numFmtId="0" fontId="5" fillId="0" borderId="0"/>
    <xf numFmtId="0" fontId="5" fillId="0" borderId="0"/>
    <xf numFmtId="0" fontId="34" fillId="0" borderId="0"/>
    <xf numFmtId="0" fontId="34" fillId="0" borderId="0"/>
    <xf numFmtId="0" fontId="74" fillId="0" borderId="0"/>
    <xf numFmtId="0" fontId="34" fillId="0" borderId="0"/>
    <xf numFmtId="0" fontId="34" fillId="0" borderId="0"/>
    <xf numFmtId="0" fontId="7" fillId="0" borderId="0"/>
    <xf numFmtId="0" fontId="101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4" fillId="0" borderId="0"/>
    <xf numFmtId="0" fontId="5" fillId="0" borderId="0"/>
    <xf numFmtId="0" fontId="34" fillId="0" borderId="0"/>
    <xf numFmtId="0" fontId="5" fillId="0" borderId="0"/>
    <xf numFmtId="0" fontId="5" fillId="0" borderId="0"/>
    <xf numFmtId="0" fontId="5" fillId="0" borderId="0"/>
    <xf numFmtId="0" fontId="34" fillId="0" borderId="0"/>
    <xf numFmtId="0" fontId="5" fillId="0" borderId="0"/>
    <xf numFmtId="0" fontId="34" fillId="0" borderId="0"/>
    <xf numFmtId="0" fontId="5" fillId="0" borderId="0"/>
    <xf numFmtId="0" fontId="5" fillId="0" borderId="0"/>
    <xf numFmtId="0" fontId="5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101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34" fillId="0" borderId="0"/>
    <xf numFmtId="0" fontId="45" fillId="34" borderId="0" applyNumberFormat="0" applyBorder="0" applyAlignment="0" applyProtection="0"/>
    <xf numFmtId="0" fontId="45" fillId="34" borderId="0" applyNumberFormat="0" applyBorder="0" applyAlignment="0" applyProtection="0"/>
    <xf numFmtId="0" fontId="45" fillId="15" borderId="0" applyNumberFormat="0" applyBorder="0" applyAlignment="0" applyProtection="0"/>
    <xf numFmtId="0" fontId="16" fillId="64" borderId="1" applyNumberFormat="0" applyAlignment="0" applyProtection="0"/>
    <xf numFmtId="0" fontId="16" fillId="64" borderId="1" applyNumberFormat="0" applyAlignment="0" applyProtection="0"/>
    <xf numFmtId="0" fontId="7" fillId="8" borderId="1" applyNumberFormat="0" applyFont="0" applyAlignment="0" applyProtection="0"/>
    <xf numFmtId="0" fontId="7" fillId="8" borderId="1" applyNumberFormat="0" applyFont="0" applyAlignment="0" applyProtection="0"/>
    <xf numFmtId="0" fontId="34" fillId="8" borderId="1" applyNumberFormat="0" applyFont="0" applyAlignment="0" applyProtection="0"/>
    <xf numFmtId="0" fontId="34" fillId="8" borderId="1" applyNumberFormat="0" applyFont="0" applyAlignment="0" applyProtection="0"/>
    <xf numFmtId="9" fontId="7" fillId="0" borderId="0" applyFont="0" applyFill="0" applyBorder="0" applyAlignment="0" applyProtection="0"/>
    <xf numFmtId="9" fontId="16" fillId="0" borderId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9" fontId="16" fillId="0" borderId="0" applyFill="0" applyBorder="0" applyAlignment="0" applyProtection="0"/>
    <xf numFmtId="9" fontId="16" fillId="0" borderId="0" applyFill="0" applyBorder="0" applyAlignment="0" applyProtection="0"/>
    <xf numFmtId="9" fontId="7" fillId="0" borderId="0" applyFont="0" applyFill="0" applyBorder="0" applyAlignment="0" applyProtection="0"/>
    <xf numFmtId="9" fontId="16" fillId="0" borderId="0" applyFill="0" applyBorder="0" applyAlignment="0" applyProtection="0"/>
    <xf numFmtId="9" fontId="16" fillId="0" borderId="0" applyFill="0" applyBorder="0" applyAlignment="0" applyProtection="0"/>
    <xf numFmtId="9" fontId="7" fillId="0" borderId="0" applyFont="0" applyFill="0" applyBorder="0" applyAlignment="0" applyProtection="0"/>
    <xf numFmtId="9" fontId="16" fillId="0" borderId="0" applyFill="0" applyBorder="0" applyAlignment="0" applyProtection="0"/>
    <xf numFmtId="9" fontId="16" fillId="0" borderId="0" applyFill="0" applyBorder="0" applyAlignment="0" applyProtection="0"/>
    <xf numFmtId="164" fontId="7" fillId="0" borderId="0" applyFont="0" applyFill="0" applyBorder="0" applyAlignment="0" applyProtection="0"/>
    <xf numFmtId="180" fontId="16" fillId="0" borderId="0" applyFill="0" applyBorder="0" applyAlignment="0" applyProtection="0"/>
    <xf numFmtId="180" fontId="16" fillId="0" borderId="0" applyFill="0" applyBorder="0" applyAlignment="0" applyProtection="0"/>
    <xf numFmtId="164" fontId="7" fillId="0" borderId="0" applyFont="0" applyFill="0" applyBorder="0" applyAlignment="0" applyProtection="0"/>
    <xf numFmtId="181" fontId="7" fillId="0" borderId="0" applyFont="0" applyFill="0" applyBorder="0" applyAlignment="0" applyProtection="0"/>
    <xf numFmtId="181" fontId="7" fillId="0" borderId="0" applyFont="0" applyFill="0" applyBorder="0" applyAlignment="0" applyProtection="0"/>
    <xf numFmtId="170" fontId="16" fillId="0" borderId="0" applyFont="0" applyFill="0" applyBorder="0" applyAlignment="0" applyProtection="0"/>
    <xf numFmtId="180" fontId="16" fillId="0" borderId="0" applyFill="0" applyBorder="0" applyAlignment="0" applyProtection="0"/>
    <xf numFmtId="164" fontId="7" fillId="0" borderId="0" applyFont="0" applyFill="0" applyBorder="0" applyAlignment="0" applyProtection="0"/>
    <xf numFmtId="181" fontId="7" fillId="0" borderId="0" applyFont="0" applyFill="0" applyBorder="0" applyAlignment="0" applyProtection="0"/>
    <xf numFmtId="181" fontId="7" fillId="0" borderId="0" applyFont="0" applyFill="0" applyBorder="0" applyAlignment="0" applyProtection="0"/>
    <xf numFmtId="182" fontId="16" fillId="0" borderId="0" applyFill="0" applyBorder="0" applyAlignment="0" applyProtection="0"/>
    <xf numFmtId="164" fontId="7" fillId="0" borderId="0" applyFont="0" applyFill="0" applyBorder="0" applyAlignment="0" applyProtection="0"/>
    <xf numFmtId="182" fontId="16" fillId="0" borderId="0" applyFill="0" applyBorder="0" applyAlignment="0" applyProtection="0"/>
    <xf numFmtId="181" fontId="7" fillId="0" borderId="0" applyFont="0" applyFill="0" applyBorder="0" applyAlignment="0" applyProtection="0"/>
    <xf numFmtId="181" fontId="7" fillId="0" borderId="0" applyFont="0" applyFill="0" applyBorder="0" applyAlignment="0" applyProtection="0"/>
    <xf numFmtId="164" fontId="7" fillId="0" borderId="0" applyFont="0" applyFill="0" applyBorder="0" applyAlignment="0" applyProtection="0"/>
    <xf numFmtId="164" fontId="7" fillId="0" borderId="0" applyFont="0" applyFill="0" applyBorder="0" applyAlignment="0" applyProtection="0"/>
    <xf numFmtId="164" fontId="7" fillId="0" borderId="0" applyFont="0" applyFill="0" applyBorder="0" applyAlignment="0" applyProtection="0"/>
    <xf numFmtId="181" fontId="7" fillId="0" borderId="0" applyFont="0" applyFill="0" applyBorder="0" applyAlignment="0" applyProtection="0"/>
    <xf numFmtId="164" fontId="7" fillId="0" borderId="0" applyFont="0" applyFill="0" applyBorder="0" applyAlignment="0" applyProtection="0"/>
    <xf numFmtId="181" fontId="7" fillId="0" borderId="0" applyFont="0" applyFill="0" applyBorder="0" applyAlignment="0" applyProtection="0"/>
    <xf numFmtId="181" fontId="7" fillId="0" borderId="0" applyFont="0" applyFill="0" applyBorder="0" applyAlignment="0" applyProtection="0"/>
    <xf numFmtId="181" fontId="7" fillId="0" borderId="0" applyFont="0" applyFill="0" applyBorder="0" applyAlignment="0" applyProtection="0"/>
    <xf numFmtId="164" fontId="7" fillId="0" borderId="0" applyFont="0" applyFill="0" applyBorder="0" applyAlignment="0" applyProtection="0"/>
    <xf numFmtId="0" fontId="75" fillId="35" borderId="0" applyNumberFormat="0" applyBorder="0" applyAlignment="0" applyProtection="0"/>
    <xf numFmtId="0" fontId="75" fillId="35" borderId="0" applyNumberFormat="0" applyBorder="0" applyAlignment="0" applyProtection="0"/>
    <xf numFmtId="0" fontId="75" fillId="16" borderId="0" applyNumberFormat="0" applyBorder="0" applyAlignment="0" applyProtection="0"/>
    <xf numFmtId="0" fontId="7" fillId="0" borderId="0"/>
    <xf numFmtId="181" fontId="16" fillId="0" borderId="0" applyFont="0" applyFill="0" applyBorder="0" applyAlignment="0" applyProtection="0"/>
    <xf numFmtId="0" fontId="74" fillId="0" borderId="0"/>
    <xf numFmtId="0" fontId="110" fillId="0" borderId="0"/>
    <xf numFmtId="0" fontId="111" fillId="0" borderId="0"/>
    <xf numFmtId="0" fontId="111" fillId="0" borderId="0"/>
    <xf numFmtId="0" fontId="111" fillId="0" borderId="0"/>
    <xf numFmtId="0" fontId="111" fillId="0" borderId="0"/>
    <xf numFmtId="0" fontId="111" fillId="0" borderId="0"/>
    <xf numFmtId="0" fontId="111" fillId="0" borderId="0"/>
    <xf numFmtId="0" fontId="111" fillId="0" borderId="0"/>
    <xf numFmtId="0" fontId="111" fillId="0" borderId="0"/>
    <xf numFmtId="0" fontId="113" fillId="0" borderId="0"/>
    <xf numFmtId="0" fontId="34" fillId="6" borderId="0" applyNumberFormat="0" applyBorder="0" applyAlignment="0" applyProtection="0"/>
    <xf numFmtId="0" fontId="34" fillId="18" borderId="0" applyNumberFormat="0" applyBorder="0" applyAlignment="0" applyProtection="0"/>
    <xf numFmtId="0" fontId="34" fillId="5" borderId="0" applyNumberFormat="0" applyBorder="0" applyAlignment="0" applyProtection="0"/>
    <xf numFmtId="0" fontId="34" fillId="8" borderId="0" applyNumberFormat="0" applyBorder="0" applyAlignment="0" applyProtection="0"/>
    <xf numFmtId="0" fontId="34" fillId="14" borderId="0" applyNumberFormat="0" applyBorder="0" applyAlignment="0" applyProtection="0"/>
    <xf numFmtId="0" fontId="34" fillId="16" borderId="0" applyNumberFormat="0" applyBorder="0" applyAlignment="0" applyProtection="0"/>
    <xf numFmtId="0" fontId="34" fillId="19" borderId="0" applyNumberFormat="0" applyBorder="0" applyAlignment="0" applyProtection="0"/>
    <xf numFmtId="0" fontId="34" fillId="18" borderId="0" applyNumberFormat="0" applyBorder="0" applyAlignment="0" applyProtection="0"/>
    <xf numFmtId="0" fontId="34" fillId="28" borderId="0" applyNumberFormat="0" applyBorder="0" applyAlignment="0" applyProtection="0"/>
    <xf numFmtId="0" fontId="34" fillId="12" borderId="0" applyNumberFormat="0" applyBorder="0" applyAlignment="0" applyProtection="0"/>
    <xf numFmtId="0" fontId="34" fillId="19" borderId="0" applyNumberFormat="0" applyBorder="0" applyAlignment="0" applyProtection="0"/>
    <xf numFmtId="0" fontId="34" fillId="12" borderId="0" applyNumberFormat="0" applyBorder="0" applyAlignment="0" applyProtection="0"/>
    <xf numFmtId="0" fontId="35" fillId="19" borderId="0" applyNumberFormat="0" applyBorder="0" applyAlignment="0" applyProtection="0"/>
    <xf numFmtId="0" fontId="35" fillId="18" borderId="0" applyNumberFormat="0" applyBorder="0" applyAlignment="0" applyProtection="0"/>
    <xf numFmtId="0" fontId="35" fillId="28" borderId="0" applyNumberFormat="0" applyBorder="0" applyAlignment="0" applyProtection="0"/>
    <xf numFmtId="0" fontId="35" fillId="12" borderId="0" applyNumberFormat="0" applyBorder="0" applyAlignment="0" applyProtection="0"/>
    <xf numFmtId="0" fontId="35" fillId="23" borderId="0" applyNumberFormat="0" applyBorder="0" applyAlignment="0" applyProtection="0"/>
    <xf numFmtId="0" fontId="35" fillId="26" borderId="0" applyNumberFormat="0" applyBorder="0" applyAlignment="0" applyProtection="0"/>
    <xf numFmtId="0" fontId="34" fillId="0" borderId="0"/>
    <xf numFmtId="0" fontId="16" fillId="0" borderId="0"/>
    <xf numFmtId="0" fontId="16" fillId="0" borderId="0"/>
    <xf numFmtId="0" fontId="4" fillId="0" borderId="0"/>
    <xf numFmtId="0" fontId="74" fillId="0" borderId="0"/>
    <xf numFmtId="0" fontId="16" fillId="0" borderId="0"/>
    <xf numFmtId="0" fontId="74" fillId="0" borderId="0"/>
    <xf numFmtId="0" fontId="34" fillId="14" borderId="0" applyNumberFormat="0" applyBorder="0" applyAlignment="0" applyProtection="0"/>
    <xf numFmtId="0" fontId="34" fillId="15" borderId="0" applyNumberFormat="0" applyBorder="0" applyAlignment="0" applyProtection="0"/>
    <xf numFmtId="0" fontId="34" fillId="16" borderId="0" applyNumberFormat="0" applyBorder="0" applyAlignment="0" applyProtection="0"/>
    <xf numFmtId="0" fontId="34" fillId="17" borderId="0" applyNumberFormat="0" applyBorder="0" applyAlignment="0" applyProtection="0"/>
    <xf numFmtId="0" fontId="34" fillId="6" borderId="0" applyNumberFormat="0" applyBorder="0" applyAlignment="0" applyProtection="0"/>
    <xf numFmtId="0" fontId="34" fillId="18" borderId="0" applyNumberFormat="0" applyBorder="0" applyAlignment="0" applyProtection="0"/>
    <xf numFmtId="0" fontId="34" fillId="19" borderId="0" applyNumberFormat="0" applyBorder="0" applyAlignment="0" applyProtection="0"/>
    <xf numFmtId="0" fontId="34" fillId="3" borderId="0" applyNumberFormat="0" applyBorder="0" applyAlignment="0" applyProtection="0"/>
    <xf numFmtId="0" fontId="34" fillId="20" borderId="0" applyNumberFormat="0" applyBorder="0" applyAlignment="0" applyProtection="0"/>
    <xf numFmtId="0" fontId="34" fillId="17" borderId="0" applyNumberFormat="0" applyBorder="0" applyAlignment="0" applyProtection="0"/>
    <xf numFmtId="0" fontId="34" fillId="19" borderId="0" applyNumberFormat="0" applyBorder="0" applyAlignment="0" applyProtection="0"/>
    <xf numFmtId="0" fontId="34" fillId="4" borderId="0" applyNumberFormat="0" applyBorder="0" applyAlignment="0" applyProtection="0"/>
    <xf numFmtId="0" fontId="34" fillId="0" borderId="0"/>
    <xf numFmtId="0" fontId="34" fillId="0" borderId="0"/>
    <xf numFmtId="0" fontId="16" fillId="0" borderId="0"/>
    <xf numFmtId="0" fontId="3" fillId="0" borderId="0"/>
    <xf numFmtId="0" fontId="34" fillId="0" borderId="0"/>
    <xf numFmtId="0" fontId="3" fillId="0" borderId="0"/>
    <xf numFmtId="0" fontId="3" fillId="0" borderId="0"/>
    <xf numFmtId="0" fontId="34" fillId="0" borderId="0"/>
    <xf numFmtId="0" fontId="3" fillId="0" borderId="0"/>
    <xf numFmtId="0" fontId="3" fillId="0" borderId="0"/>
    <xf numFmtId="0" fontId="34" fillId="0" borderId="0"/>
    <xf numFmtId="0" fontId="3" fillId="0" borderId="0"/>
    <xf numFmtId="0" fontId="34" fillId="0" borderId="0"/>
    <xf numFmtId="38" fontId="224" fillId="0" borderId="0" applyFont="0" applyFill="0" applyBorder="0" applyAlignment="0" applyProtection="0"/>
    <xf numFmtId="40" fontId="224" fillId="0" borderId="0" applyFont="0" applyFill="0" applyBorder="0" applyAlignment="0" applyProtection="0"/>
    <xf numFmtId="0" fontId="250" fillId="0" borderId="0" applyNumberFormat="0" applyFill="0" applyBorder="0" applyAlignment="0" applyProtection="0"/>
    <xf numFmtId="0" fontId="16" fillId="0" borderId="0"/>
    <xf numFmtId="0" fontId="100" fillId="0" borderId="0"/>
    <xf numFmtId="0" fontId="7" fillId="0" borderId="0"/>
    <xf numFmtId="0" fontId="271" fillId="0" borderId="0" applyNumberFormat="0" applyFill="0" applyBorder="0" applyAlignment="0" applyProtection="0">
      <alignment vertical="top"/>
      <protection locked="0"/>
    </xf>
    <xf numFmtId="0" fontId="2" fillId="0" borderId="0"/>
    <xf numFmtId="0" fontId="7" fillId="0" borderId="0"/>
  </cellStyleXfs>
  <cellXfs count="2172">
    <xf numFmtId="0" fontId="0" fillId="0" borderId="0" xfId="0"/>
    <xf numFmtId="0" fontId="8" fillId="0" borderId="0" xfId="0" applyFont="1" applyBorder="1"/>
    <xf numFmtId="164" fontId="8" fillId="0" borderId="0" xfId="27" applyFont="1" applyBorder="1"/>
    <xf numFmtId="0" fontId="11" fillId="0" borderId="0" xfId="0" applyFont="1" applyAlignment="1">
      <alignment horizontal="center"/>
    </xf>
    <xf numFmtId="0" fontId="12" fillId="0" borderId="0" xfId="0" applyFont="1" applyAlignment="1">
      <alignment horizontal="center"/>
    </xf>
    <xf numFmtId="166" fontId="12" fillId="0" borderId="0" xfId="27" applyNumberFormat="1" applyFont="1" applyAlignment="1"/>
    <xf numFmtId="165" fontId="12" fillId="0" borderId="0" xfId="27" applyNumberFormat="1" applyFont="1" applyAlignment="1">
      <alignment horizontal="center"/>
    </xf>
    <xf numFmtId="164" fontId="12" fillId="0" borderId="0" xfId="27" applyNumberFormat="1" applyFont="1"/>
    <xf numFmtId="0" fontId="9" fillId="0" borderId="0" xfId="0" applyFont="1"/>
    <xf numFmtId="0" fontId="15" fillId="0" borderId="0" xfId="0" applyFont="1"/>
    <xf numFmtId="164" fontId="0" fillId="0" borderId="0" xfId="0" applyNumberFormat="1"/>
    <xf numFmtId="0" fontId="0" fillId="0" borderId="0" xfId="0" applyAlignment="1">
      <alignment horizontal="center" vertical="center" wrapText="1"/>
    </xf>
    <xf numFmtId="10" fontId="0" fillId="0" borderId="0" xfId="0" applyNumberFormat="1"/>
    <xf numFmtId="0" fontId="7" fillId="0" borderId="0" xfId="19"/>
    <xf numFmtId="0" fontId="10" fillId="0" borderId="0" xfId="19" applyFont="1" applyBorder="1" applyAlignment="1">
      <alignment horizontal="center" vertical="center"/>
    </xf>
    <xf numFmtId="0" fontId="17" fillId="0" borderId="0" xfId="19" applyFont="1" applyFill="1" applyBorder="1" applyAlignment="1">
      <alignment horizontal="center" wrapText="1"/>
    </xf>
    <xf numFmtId="0" fontId="7" fillId="0" borderId="0" xfId="19" applyBorder="1"/>
    <xf numFmtId="0" fontId="10" fillId="0" borderId="0" xfId="19" applyFont="1" applyFill="1" applyBorder="1" applyAlignment="1">
      <alignment horizontal="center" vertical="center"/>
    </xf>
    <xf numFmtId="1" fontId="10" fillId="0" borderId="0" xfId="19" applyNumberFormat="1" applyFont="1" applyBorder="1" applyAlignment="1">
      <alignment horizontal="center" vertical="center" wrapText="1"/>
    </xf>
    <xf numFmtId="0" fontId="10" fillId="0" borderId="0" xfId="19" applyFont="1" applyBorder="1" applyAlignment="1">
      <alignment horizontal="right"/>
    </xf>
    <xf numFmtId="0" fontId="19" fillId="0" borderId="0" xfId="0" applyFont="1" applyBorder="1" applyAlignment="1">
      <alignment horizontal="center"/>
    </xf>
    <xf numFmtId="0" fontId="28" fillId="0" borderId="0" xfId="0" applyFont="1" applyAlignment="1">
      <alignment horizontal="center"/>
    </xf>
    <xf numFmtId="0" fontId="29" fillId="0" borderId="0" xfId="0" applyFont="1" applyAlignment="1">
      <alignment horizontal="center"/>
    </xf>
    <xf numFmtId="166" fontId="29" fillId="0" borderId="0" xfId="27" applyNumberFormat="1" applyFont="1" applyAlignment="1"/>
    <xf numFmtId="165" fontId="29" fillId="0" borderId="0" xfId="27" applyNumberFormat="1" applyFont="1" applyAlignment="1">
      <alignment horizontal="center"/>
    </xf>
    <xf numFmtId="0" fontId="8" fillId="0" borderId="0" xfId="0" applyFont="1" applyBorder="1" applyAlignment="1"/>
    <xf numFmtId="0" fontId="14" fillId="0" borderId="0" xfId="0" applyFont="1" applyFill="1" applyBorder="1" applyAlignment="1">
      <alignment vertical="center" wrapText="1"/>
    </xf>
    <xf numFmtId="0" fontId="30" fillId="0" borderId="0" xfId="0" applyFont="1" applyFill="1" applyBorder="1" applyAlignment="1"/>
    <xf numFmtId="0" fontId="31" fillId="0" borderId="0" xfId="0" applyFont="1" applyFill="1" applyBorder="1" applyAlignment="1">
      <alignment vertical="center"/>
    </xf>
    <xf numFmtId="0" fontId="23" fillId="0" borderId="0" xfId="19" applyFont="1"/>
    <xf numFmtId="0" fontId="20" fillId="0" borderId="0" xfId="25" applyFont="1" applyBorder="1" applyAlignment="1"/>
    <xf numFmtId="0" fontId="33" fillId="0" borderId="0" xfId="0" applyFont="1"/>
    <xf numFmtId="0" fontId="49" fillId="0" borderId="0" xfId="0" applyFont="1" applyBorder="1"/>
    <xf numFmtId="164" fontId="0" fillId="0" borderId="0" xfId="0" applyNumberFormat="1" applyBorder="1"/>
    <xf numFmtId="0" fontId="0" fillId="0" borderId="0" xfId="0" applyBorder="1"/>
    <xf numFmtId="0" fontId="0" fillId="0" borderId="0" xfId="0" applyBorder="1" applyAlignment="1">
      <alignment horizontal="center" vertical="center" wrapText="1"/>
    </xf>
    <xf numFmtId="0" fontId="51" fillId="0" borderId="0" xfId="0" applyFont="1" applyAlignment="1">
      <alignment horizontal="center"/>
    </xf>
    <xf numFmtId="0" fontId="52" fillId="0" borderId="0" xfId="0" applyFont="1" applyAlignment="1">
      <alignment horizontal="center"/>
    </xf>
    <xf numFmtId="0" fontId="53" fillId="0" borderId="0" xfId="0" applyFont="1" applyAlignment="1">
      <alignment horizontal="center"/>
    </xf>
    <xf numFmtId="0" fontId="54" fillId="0" borderId="0" xfId="0" applyFont="1" applyAlignment="1">
      <alignment horizontal="center"/>
    </xf>
    <xf numFmtId="166" fontId="54" fillId="0" borderId="0" xfId="27" applyNumberFormat="1" applyFont="1" applyAlignment="1"/>
    <xf numFmtId="165" fontId="54" fillId="0" borderId="0" xfId="27" applyNumberFormat="1" applyFont="1" applyAlignment="1">
      <alignment horizontal="center"/>
    </xf>
    <xf numFmtId="0" fontId="53" fillId="0" borderId="0" xfId="0" applyFont="1" applyAlignment="1"/>
    <xf numFmtId="165" fontId="24" fillId="0" borderId="10" xfId="27" applyNumberFormat="1" applyFont="1" applyFill="1" applyBorder="1" applyAlignment="1">
      <alignment horizontal="center"/>
    </xf>
    <xf numFmtId="0" fontId="27" fillId="0" borderId="0" xfId="0" applyFont="1" applyBorder="1" applyAlignment="1">
      <alignment horizontal="center" vertical="center" wrapText="1"/>
    </xf>
    <xf numFmtId="0" fontId="55" fillId="0" borderId="0" xfId="0" applyFont="1" applyBorder="1" applyAlignment="1">
      <alignment horizontal="center" vertical="center"/>
    </xf>
    <xf numFmtId="166" fontId="55" fillId="0" borderId="0" xfId="27" applyNumberFormat="1" applyFont="1" applyFill="1" applyBorder="1" applyAlignment="1"/>
    <xf numFmtId="165" fontId="55" fillId="0" borderId="0" xfId="27" applyNumberFormat="1" applyFont="1" applyFill="1" applyBorder="1" applyAlignment="1">
      <alignment horizontal="center"/>
    </xf>
    <xf numFmtId="2" fontId="27" fillId="0" borderId="0" xfId="0" applyNumberFormat="1" applyFont="1" applyFill="1" applyBorder="1" applyAlignment="1">
      <alignment horizontal="center" vertical="center"/>
    </xf>
    <xf numFmtId="0" fontId="57" fillId="0" borderId="0" xfId="0" applyFont="1" applyFill="1" applyBorder="1" applyAlignment="1"/>
    <xf numFmtId="0" fontId="14" fillId="0" borderId="0" xfId="19" applyFont="1" applyFill="1" applyBorder="1" applyAlignment="1">
      <alignment horizontal="center"/>
    </xf>
    <xf numFmtId="0" fontId="58" fillId="0" borderId="0" xfId="19" applyFont="1" applyAlignment="1">
      <alignment horizontal="center"/>
    </xf>
    <xf numFmtId="0" fontId="59" fillId="0" borderId="0" xfId="19" applyFont="1" applyFill="1" applyBorder="1" applyAlignment="1">
      <alignment horizontal="center"/>
    </xf>
    <xf numFmtId="0" fontId="7" fillId="0" borderId="0" xfId="19" applyFill="1"/>
    <xf numFmtId="0" fontId="23" fillId="0" borderId="0" xfId="19" applyFont="1" applyFill="1" applyAlignment="1">
      <alignment vertical="top" wrapText="1"/>
    </xf>
    <xf numFmtId="0" fontId="23" fillId="0" borderId="0" xfId="19" applyFont="1" applyFill="1"/>
    <xf numFmtId="0" fontId="9" fillId="0" borderId="0" xfId="19" applyFont="1" applyFill="1"/>
    <xf numFmtId="0" fontId="9" fillId="0" borderId="0" xfId="19" applyFont="1" applyFill="1" applyAlignment="1"/>
    <xf numFmtId="0" fontId="9" fillId="0" borderId="0" xfId="19" applyFont="1" applyFill="1" applyBorder="1" applyAlignment="1"/>
    <xf numFmtId="0" fontId="9" fillId="0" borderId="0" xfId="19" applyFont="1" applyFill="1" applyBorder="1"/>
    <xf numFmtId="9" fontId="7" fillId="0" borderId="0" xfId="19" applyNumberFormat="1"/>
    <xf numFmtId="9" fontId="23" fillId="0" borderId="0" xfId="19" applyNumberFormat="1" applyFont="1" applyFill="1"/>
    <xf numFmtId="14" fontId="20" fillId="0" borderId="0" xfId="25" applyNumberFormat="1" applyFont="1" applyBorder="1" applyAlignment="1">
      <alignment horizontal="right"/>
    </xf>
    <xf numFmtId="165" fontId="26" fillId="0" borderId="25" xfId="27" applyNumberFormat="1" applyFont="1" applyFill="1" applyBorder="1" applyAlignment="1">
      <alignment horizontal="center"/>
    </xf>
    <xf numFmtId="165" fontId="26" fillId="0" borderId="26" xfId="27" applyNumberFormat="1" applyFont="1" applyFill="1" applyBorder="1" applyAlignment="1">
      <alignment horizontal="center"/>
    </xf>
    <xf numFmtId="165" fontId="26" fillId="0" borderId="41" xfId="27" applyNumberFormat="1" applyFont="1" applyFill="1" applyBorder="1" applyAlignment="1">
      <alignment horizontal="center"/>
    </xf>
    <xf numFmtId="165" fontId="26" fillId="0" borderId="31" xfId="27" applyNumberFormat="1" applyFont="1" applyFill="1" applyBorder="1" applyAlignment="1">
      <alignment horizontal="center"/>
    </xf>
    <xf numFmtId="165" fontId="22" fillId="0" borderId="26" xfId="27" applyNumberFormat="1" applyFont="1" applyFill="1" applyBorder="1" applyAlignment="1">
      <alignment horizontal="center" vertical="center" wrapText="1"/>
    </xf>
    <xf numFmtId="165" fontId="26" fillId="0" borderId="44" xfId="27" applyNumberFormat="1" applyFont="1" applyFill="1" applyBorder="1" applyAlignment="1">
      <alignment horizontal="center"/>
    </xf>
    <xf numFmtId="2" fontId="22" fillId="0" borderId="25" xfId="18" applyNumberFormat="1" applyFont="1" applyFill="1" applyBorder="1" applyAlignment="1">
      <alignment horizontal="center" vertical="center"/>
    </xf>
    <xf numFmtId="2" fontId="22" fillId="0" borderId="31" xfId="18" applyNumberFormat="1" applyFont="1" applyFill="1" applyBorder="1" applyAlignment="1">
      <alignment horizontal="center" vertical="center"/>
    </xf>
    <xf numFmtId="165" fontId="26" fillId="0" borderId="49" xfId="27" applyNumberFormat="1" applyFont="1" applyFill="1" applyBorder="1" applyAlignment="1">
      <alignment horizontal="center"/>
    </xf>
    <xf numFmtId="164" fontId="12" fillId="0" borderId="0" xfId="27" applyNumberFormat="1" applyFont="1" applyAlignment="1">
      <alignment horizontal="center" vertical="center"/>
    </xf>
    <xf numFmtId="0" fontId="9" fillId="0" borderId="0" xfId="0" applyFont="1" applyAlignment="1">
      <alignment horizontal="center" vertical="center"/>
    </xf>
    <xf numFmtId="165" fontId="12" fillId="0" borderId="0" xfId="27" applyNumberFormat="1" applyFont="1" applyAlignment="1">
      <alignment horizontal="center" vertical="center"/>
    </xf>
    <xf numFmtId="164" fontId="27" fillId="0" borderId="0" xfId="27" applyNumberFormat="1" applyFont="1" applyFill="1" applyBorder="1" applyAlignment="1">
      <alignment horizontal="center" vertical="center"/>
    </xf>
    <xf numFmtId="0" fontId="22" fillId="0" borderId="0" xfId="0" applyFont="1" applyAlignment="1">
      <alignment horizontal="center" vertical="center"/>
    </xf>
    <xf numFmtId="164" fontId="29" fillId="0" borderId="0" xfId="27" applyNumberFormat="1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165" fontId="29" fillId="0" borderId="0" xfId="27" applyNumberFormat="1" applyFont="1" applyAlignment="1">
      <alignment horizontal="center" vertical="center"/>
    </xf>
    <xf numFmtId="164" fontId="54" fillId="0" borderId="0" xfId="27" applyNumberFormat="1" applyFont="1" applyAlignment="1">
      <alignment horizontal="center" vertical="center"/>
    </xf>
    <xf numFmtId="0" fontId="7" fillId="0" borderId="81" xfId="19" applyBorder="1"/>
    <xf numFmtId="0" fontId="22" fillId="0" borderId="0" xfId="19" applyFont="1" applyFill="1"/>
    <xf numFmtId="0" fontId="16" fillId="0" borderId="0" xfId="120" applyFont="1" applyAlignment="1">
      <alignment horizontal="center" vertical="center"/>
    </xf>
    <xf numFmtId="0" fontId="79" fillId="0" borderId="0" xfId="120" applyFont="1" applyBorder="1" applyAlignment="1">
      <alignment vertical="center"/>
    </xf>
    <xf numFmtId="0" fontId="16" fillId="0" borderId="0" xfId="120"/>
    <xf numFmtId="0" fontId="16" fillId="0" borderId="0" xfId="120" applyFont="1" applyBorder="1" applyAlignment="1">
      <alignment horizontal="center" vertical="center" wrapText="1"/>
    </xf>
    <xf numFmtId="0" fontId="16" fillId="0" borderId="0" xfId="120" applyFont="1" applyBorder="1" applyAlignment="1">
      <alignment horizontal="center" vertical="center"/>
    </xf>
    <xf numFmtId="0" fontId="85" fillId="0" borderId="0" xfId="120" applyFont="1" applyBorder="1" applyAlignment="1">
      <alignment horizontal="center" vertical="center"/>
    </xf>
    <xf numFmtId="1" fontId="16" fillId="0" borderId="0" xfId="120" applyNumberFormat="1" applyFont="1" applyBorder="1" applyAlignment="1">
      <alignment horizontal="center" vertical="center"/>
    </xf>
    <xf numFmtId="0" fontId="85" fillId="0" borderId="0" xfId="120" applyFont="1" applyAlignment="1">
      <alignment horizontal="center" vertical="center"/>
    </xf>
    <xf numFmtId="1" fontId="16" fillId="0" borderId="0" xfId="120" applyNumberFormat="1" applyFont="1" applyAlignment="1">
      <alignment horizontal="center" vertical="center"/>
    </xf>
    <xf numFmtId="0" fontId="16" fillId="0" borderId="0" xfId="20"/>
    <xf numFmtId="0" fontId="102" fillId="0" borderId="0" xfId="20" applyFont="1"/>
    <xf numFmtId="0" fontId="22" fillId="0" borderId="30" xfId="20" applyFont="1" applyFill="1" applyBorder="1" applyAlignment="1">
      <alignment horizontal="center" vertical="center" wrapText="1"/>
    </xf>
    <xf numFmtId="0" fontId="26" fillId="0" borderId="30" xfId="20" applyFont="1" applyFill="1" applyBorder="1" applyAlignment="1">
      <alignment horizontal="center" vertical="center" wrapText="1"/>
    </xf>
    <xf numFmtId="170" fontId="26" fillId="0" borderId="10" xfId="20" applyNumberFormat="1" applyFont="1" applyFill="1" applyBorder="1" applyAlignment="1">
      <alignment horizontal="center" vertical="center" wrapText="1"/>
    </xf>
    <xf numFmtId="170" fontId="26" fillId="0" borderId="28" xfId="20" applyNumberFormat="1" applyFont="1" applyFill="1" applyBorder="1" applyAlignment="1">
      <alignment horizontal="center" vertical="center" wrapText="1"/>
    </xf>
    <xf numFmtId="0" fontId="22" fillId="0" borderId="10" xfId="20" applyFont="1" applyFill="1" applyBorder="1" applyAlignment="1">
      <alignment horizontal="center" vertical="center" wrapText="1"/>
    </xf>
    <xf numFmtId="0" fontId="26" fillId="0" borderId="10" xfId="20" applyFont="1" applyFill="1" applyBorder="1" applyAlignment="1">
      <alignment horizontal="center" vertical="center" wrapText="1"/>
    </xf>
    <xf numFmtId="170" fontId="26" fillId="0" borderId="32" xfId="20" applyNumberFormat="1" applyFont="1" applyFill="1" applyBorder="1" applyAlignment="1">
      <alignment horizontal="center" vertical="center" wrapText="1"/>
    </xf>
    <xf numFmtId="170" fontId="26" fillId="0" borderId="30" xfId="20" applyNumberFormat="1" applyFont="1" applyFill="1" applyBorder="1" applyAlignment="1">
      <alignment horizontal="center" vertical="center" wrapText="1"/>
    </xf>
    <xf numFmtId="170" fontId="26" fillId="0" borderId="59" xfId="20" applyNumberFormat="1" applyFont="1" applyFill="1" applyBorder="1" applyAlignment="1">
      <alignment horizontal="center" vertical="center" wrapText="1"/>
    </xf>
    <xf numFmtId="0" fontId="22" fillId="0" borderId="10" xfId="20" applyFont="1" applyBorder="1" applyAlignment="1">
      <alignment horizontal="center" vertical="center"/>
    </xf>
    <xf numFmtId="0" fontId="22" fillId="0" borderId="31" xfId="20" applyFont="1" applyBorder="1" applyAlignment="1">
      <alignment horizontal="center" vertical="center"/>
    </xf>
    <xf numFmtId="0" fontId="22" fillId="0" borderId="0" xfId="20" applyFont="1"/>
    <xf numFmtId="0" fontId="22" fillId="0" borderId="0" xfId="20" applyFont="1" applyAlignment="1">
      <alignment horizontal="center"/>
    </xf>
    <xf numFmtId="0" fontId="16" fillId="0" borderId="0" xfId="20" applyFont="1"/>
    <xf numFmtId="0" fontId="16" fillId="0" borderId="0" xfId="20" applyAlignment="1">
      <alignment horizontal="center"/>
    </xf>
    <xf numFmtId="166" fontId="22" fillId="65" borderId="10" xfId="704" applyNumberFormat="1" applyFont="1" applyFill="1" applyBorder="1" applyAlignment="1">
      <alignment horizontal="center" vertical="center" wrapText="1"/>
    </xf>
    <xf numFmtId="166" fontId="22" fillId="65" borderId="89" xfId="704" applyNumberFormat="1" applyFont="1" applyFill="1" applyBorder="1" applyAlignment="1">
      <alignment horizontal="center" vertical="center" wrapText="1"/>
    </xf>
    <xf numFmtId="0" fontId="22" fillId="0" borderId="10" xfId="20" applyFont="1" applyBorder="1" applyAlignment="1">
      <alignment horizontal="center" vertical="center" wrapText="1"/>
    </xf>
    <xf numFmtId="0" fontId="22" fillId="0" borderId="0" xfId="20" applyFont="1" applyAlignment="1">
      <alignment wrapText="1"/>
    </xf>
    <xf numFmtId="0" fontId="16" fillId="0" borderId="0" xfId="20" applyAlignment="1">
      <alignment wrapText="1"/>
    </xf>
    <xf numFmtId="0" fontId="20" fillId="0" borderId="0" xfId="31" applyFont="1" applyBorder="1" applyAlignment="1">
      <alignment horizontal="center" vertical="center"/>
    </xf>
    <xf numFmtId="0" fontId="20" fillId="0" borderId="0" xfId="31" applyFont="1" applyBorder="1" applyAlignment="1">
      <alignment horizontal="left" vertical="center" wrapText="1"/>
    </xf>
    <xf numFmtId="3" fontId="32" fillId="0" borderId="0" xfId="31" applyNumberFormat="1" applyFont="1" applyBorder="1" applyAlignment="1">
      <alignment horizontal="center" vertical="center" wrapText="1"/>
    </xf>
    <xf numFmtId="0" fontId="105" fillId="0" borderId="0" xfId="488" applyFont="1" applyAlignment="1">
      <alignment wrapText="1"/>
    </xf>
    <xf numFmtId="0" fontId="105" fillId="0" borderId="0" xfId="488" applyFont="1"/>
    <xf numFmtId="0" fontId="16" fillId="0" borderId="0" xfId="120" applyFont="1"/>
    <xf numFmtId="0" fontId="105" fillId="0" borderId="0" xfId="488" applyFont="1" applyAlignment="1">
      <alignment vertical="center"/>
    </xf>
    <xf numFmtId="0" fontId="85" fillId="0" borderId="0" xfId="488" applyFont="1" applyAlignment="1">
      <alignment wrapText="1"/>
    </xf>
    <xf numFmtId="0" fontId="85" fillId="0" borderId="0" xfId="488" applyFont="1"/>
    <xf numFmtId="0" fontId="113" fillId="0" borderId="0" xfId="715"/>
    <xf numFmtId="0" fontId="113" fillId="0" borderId="0" xfId="715" applyFill="1" applyBorder="1"/>
    <xf numFmtId="0" fontId="113" fillId="0" borderId="0" xfId="715" applyFill="1"/>
    <xf numFmtId="0" fontId="114" fillId="0" borderId="0" xfId="715" applyFont="1" applyFill="1" applyAlignment="1"/>
    <xf numFmtId="0" fontId="74" fillId="0" borderId="0" xfId="531"/>
    <xf numFmtId="0" fontId="37" fillId="0" borderId="90" xfId="715" applyFont="1" applyBorder="1" applyAlignment="1">
      <alignment vertical="center" wrapText="1"/>
    </xf>
    <xf numFmtId="0" fontId="116" fillId="0" borderId="19" xfId="715" applyFont="1" applyFill="1" applyBorder="1" applyAlignment="1">
      <alignment horizontal="center" vertical="center"/>
    </xf>
    <xf numFmtId="0" fontId="116" fillId="0" borderId="12" xfId="715" applyFont="1" applyFill="1" applyBorder="1" applyAlignment="1">
      <alignment horizontal="center" vertical="center"/>
    </xf>
    <xf numFmtId="0" fontId="116" fillId="0" borderId="15" xfId="715" applyFont="1" applyFill="1" applyBorder="1" applyAlignment="1">
      <alignment horizontal="center" vertical="center"/>
    </xf>
    <xf numFmtId="0" fontId="113" fillId="0" borderId="0" xfId="715" applyBorder="1" applyAlignment="1">
      <alignment horizontal="center" vertical="center"/>
    </xf>
    <xf numFmtId="0" fontId="113" fillId="0" borderId="0" xfId="715" applyFill="1" applyBorder="1" applyAlignment="1">
      <alignment horizontal="center" vertical="center"/>
    </xf>
    <xf numFmtId="0" fontId="113" fillId="0" borderId="18" xfId="715" applyFill="1" applyBorder="1" applyAlignment="1">
      <alignment horizontal="center" vertical="center" wrapText="1"/>
    </xf>
    <xf numFmtId="0" fontId="113" fillId="0" borderId="0" xfId="715" applyFill="1" applyBorder="1" applyAlignment="1">
      <alignment wrapText="1"/>
    </xf>
    <xf numFmtId="0" fontId="113" fillId="0" borderId="0" xfId="715" applyFill="1" applyBorder="1" applyAlignment="1">
      <alignment horizontal="center" vertical="center" wrapText="1"/>
    </xf>
    <xf numFmtId="0" fontId="113" fillId="0" borderId="18" xfId="715" applyFill="1" applyBorder="1" applyAlignment="1">
      <alignment horizontal="center" vertical="center"/>
    </xf>
    <xf numFmtId="0" fontId="119" fillId="0" borderId="19" xfId="715" applyFont="1" applyFill="1" applyBorder="1" applyAlignment="1">
      <alignment horizontal="center" vertical="center"/>
    </xf>
    <xf numFmtId="0" fontId="113" fillId="0" borderId="10" xfId="715" applyFill="1" applyBorder="1" applyAlignment="1">
      <alignment horizontal="center" vertical="center" wrapText="1"/>
    </xf>
    <xf numFmtId="0" fontId="113" fillId="0" borderId="10" xfId="715" applyFill="1" applyBorder="1" applyAlignment="1">
      <alignment horizontal="center" vertical="center"/>
    </xf>
    <xf numFmtId="0" fontId="119" fillId="0" borderId="12" xfId="715" applyFont="1" applyFill="1" applyBorder="1" applyAlignment="1">
      <alignment horizontal="center" vertical="center"/>
    </xf>
    <xf numFmtId="0" fontId="113" fillId="0" borderId="13" xfId="715" applyFill="1" applyBorder="1" applyAlignment="1">
      <alignment horizontal="center" vertical="center" wrapText="1"/>
    </xf>
    <xf numFmtId="0" fontId="113" fillId="0" borderId="13" xfId="715" applyFill="1" applyBorder="1" applyAlignment="1">
      <alignment horizontal="center" vertical="center"/>
    </xf>
    <xf numFmtId="0" fontId="119" fillId="0" borderId="15" xfId="715" applyFont="1" applyFill="1" applyBorder="1" applyAlignment="1">
      <alignment horizontal="center" vertical="center"/>
    </xf>
    <xf numFmtId="0" fontId="113" fillId="0" borderId="0" xfId="715" applyFill="1" applyBorder="1" applyAlignment="1">
      <alignment horizontal="left" vertical="center" wrapText="1"/>
    </xf>
    <xf numFmtId="0" fontId="113" fillId="0" borderId="17" xfId="715" applyFill="1" applyBorder="1" applyAlignment="1">
      <alignment horizontal="center" vertical="center" wrapText="1"/>
    </xf>
    <xf numFmtId="0" fontId="113" fillId="0" borderId="18" xfId="715" applyFill="1" applyBorder="1" applyAlignment="1">
      <alignment horizontal="left" vertical="center" wrapText="1"/>
    </xf>
    <xf numFmtId="0" fontId="113" fillId="0" borderId="20" xfId="715" applyFill="1" applyBorder="1" applyAlignment="1">
      <alignment horizontal="center" vertical="center" wrapText="1"/>
    </xf>
    <xf numFmtId="0" fontId="113" fillId="0" borderId="10" xfId="715" applyFill="1" applyBorder="1" applyAlignment="1">
      <alignment horizontal="left" vertical="center" wrapText="1"/>
    </xf>
    <xf numFmtId="0" fontId="113" fillId="0" borderId="13" xfId="715" applyFill="1" applyBorder="1" applyAlignment="1">
      <alignment horizontal="left" vertical="center" wrapText="1"/>
    </xf>
    <xf numFmtId="0" fontId="113" fillId="0" borderId="21" xfId="715" applyFill="1" applyBorder="1" applyAlignment="1">
      <alignment horizontal="center" vertical="center" wrapText="1"/>
    </xf>
    <xf numFmtId="0" fontId="113" fillId="0" borderId="0" xfId="715" applyBorder="1" applyAlignment="1">
      <alignment horizontal="center" wrapText="1"/>
    </xf>
    <xf numFmtId="0" fontId="37" fillId="0" borderId="0" xfId="715" applyFont="1" applyFill="1" applyBorder="1"/>
    <xf numFmtId="0" fontId="113" fillId="0" borderId="23" xfId="715" applyFill="1" applyBorder="1" applyAlignment="1">
      <alignment horizontal="center" vertical="center"/>
    </xf>
    <xf numFmtId="0" fontId="113" fillId="0" borderId="23" xfId="715" applyFill="1" applyBorder="1" applyAlignment="1">
      <alignment horizontal="center" vertical="center" wrapText="1"/>
    </xf>
    <xf numFmtId="0" fontId="119" fillId="0" borderId="22" xfId="715" applyFont="1" applyFill="1" applyBorder="1" applyAlignment="1">
      <alignment horizontal="center" vertical="center" wrapText="1"/>
    </xf>
    <xf numFmtId="0" fontId="119" fillId="0" borderId="12" xfId="715" applyFont="1" applyFill="1" applyBorder="1" applyAlignment="1">
      <alignment horizontal="center" vertical="center" wrapText="1"/>
    </xf>
    <xf numFmtId="0" fontId="119" fillId="0" borderId="15" xfId="715" applyFont="1" applyFill="1" applyBorder="1" applyAlignment="1">
      <alignment horizontal="center" vertical="center" wrapText="1"/>
    </xf>
    <xf numFmtId="0" fontId="117" fillId="0" borderId="0" xfId="715" applyFont="1"/>
    <xf numFmtId="0" fontId="117" fillId="0" borderId="0" xfId="715" applyFont="1" applyFill="1" applyBorder="1"/>
    <xf numFmtId="0" fontId="117" fillId="0" borderId="0" xfId="715" applyFont="1" applyFill="1"/>
    <xf numFmtId="0" fontId="117" fillId="0" borderId="0" xfId="715" applyFont="1" applyAlignment="1">
      <alignment horizontal="left" vertical="top" wrapText="1"/>
    </xf>
    <xf numFmtId="0" fontId="118" fillId="0" borderId="0" xfId="715" applyFont="1" applyBorder="1" applyAlignment="1">
      <alignment horizontal="center" vertical="center" wrapText="1"/>
    </xf>
    <xf numFmtId="0" fontId="119" fillId="0" borderId="0" xfId="715" applyFont="1" applyFill="1" applyBorder="1" applyAlignment="1">
      <alignment horizontal="center" vertical="center"/>
    </xf>
    <xf numFmtId="0" fontId="121" fillId="0" borderId="30" xfId="715" applyFont="1" applyBorder="1" applyAlignment="1">
      <alignment horizontal="center" vertical="center" wrapText="1"/>
    </xf>
    <xf numFmtId="0" fontId="121" fillId="0" borderId="30" xfId="715" applyFont="1" applyFill="1" applyBorder="1" applyAlignment="1">
      <alignment horizontal="center" vertical="center" wrapText="1"/>
    </xf>
    <xf numFmtId="0" fontId="37" fillId="0" borderId="92" xfId="715" applyFont="1" applyBorder="1" applyAlignment="1">
      <alignment vertical="center" wrapText="1"/>
    </xf>
    <xf numFmtId="0" fontId="37" fillId="0" borderId="93" xfId="715" applyFont="1" applyBorder="1" applyAlignment="1">
      <alignment vertical="center" wrapText="1"/>
    </xf>
    <xf numFmtId="0" fontId="126" fillId="0" borderId="0" xfId="715" applyFont="1" applyBorder="1" applyAlignment="1">
      <alignment horizontal="center" wrapText="1"/>
    </xf>
    <xf numFmtId="0" fontId="127" fillId="0" borderId="0" xfId="715" applyFont="1" applyFill="1" applyBorder="1" applyAlignment="1">
      <alignment horizontal="center" vertical="center" wrapText="1"/>
    </xf>
    <xf numFmtId="0" fontId="37" fillId="31" borderId="55" xfId="715" applyFont="1" applyFill="1" applyBorder="1" applyAlignment="1">
      <alignment horizontal="center" vertical="center" wrapText="1"/>
    </xf>
    <xf numFmtId="0" fontId="115" fillId="31" borderId="56" xfId="715" applyFont="1" applyFill="1" applyBorder="1" applyAlignment="1">
      <alignment horizontal="center" vertical="center"/>
    </xf>
    <xf numFmtId="0" fontId="115" fillId="31" borderId="56" xfId="715" applyFont="1" applyFill="1" applyBorder="1" applyAlignment="1">
      <alignment horizontal="center" vertical="center" wrapText="1"/>
    </xf>
    <xf numFmtId="0" fontId="37" fillId="31" borderId="56" xfId="715" applyFont="1" applyFill="1" applyBorder="1" applyAlignment="1">
      <alignment horizontal="center" vertical="center" wrapText="1"/>
    </xf>
    <xf numFmtId="0" fontId="37" fillId="31" borderId="57" xfId="715" applyFont="1" applyFill="1" applyBorder="1" applyAlignment="1">
      <alignment horizontal="center" vertical="center"/>
    </xf>
    <xf numFmtId="0" fontId="124" fillId="0" borderId="0" xfId="715" applyFont="1" applyFill="1" applyBorder="1" applyAlignment="1">
      <alignment horizontal="center" vertical="center" wrapText="1"/>
    </xf>
    <xf numFmtId="0" fontId="125" fillId="0" borderId="0" xfId="715" applyFont="1" applyFill="1" applyBorder="1" applyAlignment="1">
      <alignment horizontal="center" vertical="center" wrapText="1"/>
    </xf>
    <xf numFmtId="170" fontId="122" fillId="0" borderId="81" xfId="715" applyNumberFormat="1" applyFont="1" applyFill="1" applyBorder="1" applyAlignment="1">
      <alignment horizontal="left" vertical="center" wrapText="1"/>
    </xf>
    <xf numFmtId="170" fontId="122" fillId="0" borderId="95" xfId="715" applyNumberFormat="1" applyFont="1" applyFill="1" applyBorder="1" applyAlignment="1">
      <alignment horizontal="left" vertical="center" wrapText="1"/>
    </xf>
    <xf numFmtId="0" fontId="121" fillId="0" borderId="19" xfId="715" applyFont="1" applyFill="1" applyBorder="1" applyAlignment="1">
      <alignment horizontal="center" vertical="center"/>
    </xf>
    <xf numFmtId="0" fontId="128" fillId="0" borderId="92" xfId="715" applyFont="1" applyFill="1" applyBorder="1"/>
    <xf numFmtId="0" fontId="128" fillId="0" borderId="10" xfId="715" applyFont="1" applyBorder="1" applyAlignment="1">
      <alignment horizontal="center" vertical="center" wrapText="1"/>
    </xf>
    <xf numFmtId="0" fontId="128" fillId="0" borderId="10" xfId="715" applyFont="1" applyBorder="1" applyAlignment="1">
      <alignment horizontal="center" vertical="center"/>
    </xf>
    <xf numFmtId="0" fontId="121" fillId="0" borderId="12" xfId="715" applyFont="1" applyFill="1" applyBorder="1" applyAlignment="1">
      <alignment horizontal="center" vertical="center"/>
    </xf>
    <xf numFmtId="0" fontId="128" fillId="0" borderId="0" xfId="715" applyFont="1" applyFill="1" applyBorder="1"/>
    <xf numFmtId="0" fontId="122" fillId="0" borderId="20" xfId="715" applyFont="1" applyBorder="1" applyAlignment="1">
      <alignment horizontal="center" vertical="center" wrapText="1"/>
    </xf>
    <xf numFmtId="0" fontId="128" fillId="0" borderId="13" xfId="715" applyFont="1" applyBorder="1" applyAlignment="1">
      <alignment horizontal="center" vertical="center" wrapText="1"/>
    </xf>
    <xf numFmtId="0" fontId="128" fillId="0" borderId="13" xfId="715" applyFont="1" applyBorder="1" applyAlignment="1">
      <alignment horizontal="center" vertical="center"/>
    </xf>
    <xf numFmtId="0" fontId="121" fillId="0" borderId="15" xfId="715" applyFont="1" applyFill="1" applyBorder="1" applyAlignment="1">
      <alignment horizontal="center" vertical="center"/>
    </xf>
    <xf numFmtId="0" fontId="128" fillId="0" borderId="37" xfId="715" applyFont="1" applyFill="1" applyBorder="1"/>
    <xf numFmtId="0" fontId="122" fillId="0" borderId="54" xfId="715" applyFont="1" applyBorder="1" applyAlignment="1">
      <alignment horizontal="center" vertical="center" wrapText="1"/>
    </xf>
    <xf numFmtId="0" fontId="128" fillId="0" borderId="54" xfId="715" applyFont="1" applyBorder="1" applyAlignment="1">
      <alignment horizontal="center" vertical="center" wrapText="1"/>
    </xf>
    <xf numFmtId="0" fontId="128" fillId="0" borderId="54" xfId="715" applyFont="1" applyBorder="1" applyAlignment="1">
      <alignment horizontal="center" vertical="center"/>
    </xf>
    <xf numFmtId="0" fontId="121" fillId="0" borderId="54" xfId="715" applyFont="1" applyFill="1" applyBorder="1" applyAlignment="1">
      <alignment horizontal="center" vertical="center"/>
    </xf>
    <xf numFmtId="0" fontId="128" fillId="0" borderId="81" xfId="715" applyFont="1" applyFill="1" applyBorder="1"/>
    <xf numFmtId="0" fontId="122" fillId="0" borderId="0" xfId="715" applyFont="1" applyBorder="1" applyAlignment="1">
      <alignment horizontal="center" vertical="center" wrapText="1"/>
    </xf>
    <xf numFmtId="0" fontId="128" fillId="0" borderId="0" xfId="715" applyFont="1" applyBorder="1" applyAlignment="1">
      <alignment horizontal="center" vertical="center" wrapText="1"/>
    </xf>
    <xf numFmtId="0" fontId="128" fillId="0" borderId="0" xfId="715" applyFont="1" applyBorder="1" applyAlignment="1">
      <alignment horizontal="center" vertical="center"/>
    </xf>
    <xf numFmtId="0" fontId="128" fillId="0" borderId="0" xfId="715" applyFont="1" applyFill="1" applyBorder="1" applyAlignment="1">
      <alignment horizontal="center" vertical="center"/>
    </xf>
    <xf numFmtId="170" fontId="128" fillId="0" borderId="0" xfId="715" applyNumberFormat="1" applyFont="1" applyFill="1" applyBorder="1" applyAlignment="1">
      <alignment horizontal="center" vertical="center" wrapText="1"/>
    </xf>
    <xf numFmtId="0" fontId="121" fillId="0" borderId="26" xfId="715" applyFont="1" applyFill="1" applyBorder="1" applyAlignment="1">
      <alignment horizontal="center" vertical="center"/>
    </xf>
    <xf numFmtId="0" fontId="128" fillId="0" borderId="30" xfId="715" applyFont="1" applyFill="1" applyBorder="1"/>
    <xf numFmtId="0" fontId="128" fillId="0" borderId="11" xfId="715" applyFont="1" applyFill="1" applyBorder="1"/>
    <xf numFmtId="0" fontId="122" fillId="0" borderId="21" xfId="715" applyFont="1" applyBorder="1" applyAlignment="1">
      <alignment horizontal="center" vertical="center" wrapText="1"/>
    </xf>
    <xf numFmtId="0" fontId="128" fillId="0" borderId="23" xfId="715" applyFont="1" applyFill="1" applyBorder="1"/>
    <xf numFmtId="0" fontId="121" fillId="0" borderId="54" xfId="715" applyFont="1" applyFill="1" applyBorder="1" applyAlignment="1">
      <alignment horizontal="center"/>
    </xf>
    <xf numFmtId="170" fontId="122" fillId="0" borderId="0" xfId="715" applyNumberFormat="1" applyFont="1" applyFill="1" applyBorder="1" applyAlignment="1">
      <alignment horizontal="left" vertical="center" wrapText="1"/>
    </xf>
    <xf numFmtId="0" fontId="121" fillId="0" borderId="0" xfId="715" applyFont="1" applyFill="1" applyBorder="1" applyAlignment="1">
      <alignment horizontal="center"/>
    </xf>
    <xf numFmtId="0" fontId="128" fillId="0" borderId="0" xfId="715" applyFont="1" applyFill="1"/>
    <xf numFmtId="0" fontId="128" fillId="0" borderId="0" xfId="715" applyFont="1"/>
    <xf numFmtId="0" fontId="122" fillId="0" borderId="55" xfId="715" applyFont="1" applyBorder="1" applyAlignment="1">
      <alignment horizontal="center" vertical="center" wrapText="1"/>
    </xf>
    <xf numFmtId="0" fontId="128" fillId="0" borderId="56" xfId="715" applyFont="1" applyBorder="1" applyAlignment="1">
      <alignment horizontal="center" vertical="center"/>
    </xf>
    <xf numFmtId="0" fontId="128" fillId="0" borderId="56" xfId="715" applyFont="1" applyFill="1" applyBorder="1" applyAlignment="1">
      <alignment horizontal="center" vertical="center" wrapText="1"/>
    </xf>
    <xf numFmtId="0" fontId="128" fillId="0" borderId="56" xfId="715" applyFont="1" applyFill="1" applyBorder="1" applyAlignment="1">
      <alignment horizontal="center" vertical="center"/>
    </xf>
    <xf numFmtId="0" fontId="121" fillId="0" borderId="0" xfId="715" applyFont="1" applyFill="1" applyBorder="1" applyAlignment="1">
      <alignment horizontal="center" vertical="center"/>
    </xf>
    <xf numFmtId="0" fontId="121" fillId="0" borderId="78" xfId="715" applyFont="1" applyFill="1" applyBorder="1" applyAlignment="1">
      <alignment horizontal="center" vertical="center"/>
    </xf>
    <xf numFmtId="0" fontId="128" fillId="0" borderId="10" xfId="715" applyFont="1" applyFill="1" applyBorder="1"/>
    <xf numFmtId="0" fontId="127" fillId="0" borderId="18" xfId="715" applyFont="1" applyBorder="1" applyAlignment="1">
      <alignment horizontal="center" vertical="center" wrapText="1"/>
    </xf>
    <xf numFmtId="0" fontId="127" fillId="0" borderId="18" xfId="715" applyFont="1" applyBorder="1" applyAlignment="1">
      <alignment horizontal="center" vertical="center"/>
    </xf>
    <xf numFmtId="0" fontId="122" fillId="0" borderId="12" xfId="715" applyFont="1" applyFill="1" applyBorder="1" applyAlignment="1">
      <alignment horizontal="center" vertical="center"/>
    </xf>
    <xf numFmtId="0" fontId="122" fillId="0" borderId="15" xfId="715" applyFont="1" applyFill="1" applyBorder="1" applyAlignment="1">
      <alignment horizontal="center" vertical="center"/>
    </xf>
    <xf numFmtId="0" fontId="122" fillId="0" borderId="31" xfId="715" applyFont="1" applyFill="1" applyBorder="1" applyAlignment="1">
      <alignment horizontal="center" vertical="center"/>
    </xf>
    <xf numFmtId="0" fontId="122" fillId="0" borderId="31" xfId="715" applyFont="1" applyFill="1" applyBorder="1" applyAlignment="1">
      <alignment horizontal="center"/>
    </xf>
    <xf numFmtId="0" fontId="122" fillId="0" borderId="49" xfId="715" applyFont="1" applyFill="1" applyBorder="1" applyAlignment="1">
      <alignment horizontal="center"/>
    </xf>
    <xf numFmtId="0" fontId="129" fillId="0" borderId="19" xfId="715" applyFont="1" applyFill="1" applyBorder="1" applyAlignment="1">
      <alignment horizontal="center" vertical="center"/>
    </xf>
    <xf numFmtId="0" fontId="129" fillId="0" borderId="12" xfId="715" applyFont="1" applyFill="1" applyBorder="1" applyAlignment="1">
      <alignment horizontal="center" vertical="center"/>
    </xf>
    <xf numFmtId="0" fontId="129" fillId="0" borderId="15" xfId="715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16" fillId="32" borderId="0" xfId="120" applyFill="1"/>
    <xf numFmtId="0" fontId="137" fillId="0" borderId="0" xfId="477" applyFont="1" applyBorder="1"/>
    <xf numFmtId="0" fontId="137" fillId="0" borderId="0" xfId="477" applyFont="1" applyBorder="1" applyAlignment="1"/>
    <xf numFmtId="0" fontId="138" fillId="0" borderId="0" xfId="477" applyFont="1"/>
    <xf numFmtId="0" fontId="139" fillId="0" borderId="0" xfId="477" applyFont="1" applyFill="1" applyBorder="1" applyAlignment="1"/>
    <xf numFmtId="0" fontId="140" fillId="0" borderId="0" xfId="477" applyFont="1" applyFill="1" applyBorder="1" applyAlignment="1">
      <alignment vertical="center" wrapText="1"/>
    </xf>
    <xf numFmtId="0" fontId="141" fillId="0" borderId="0" xfId="20" applyFont="1"/>
    <xf numFmtId="0" fontId="141" fillId="0" borderId="0" xfId="20" applyFont="1" applyAlignment="1">
      <alignment horizontal="center"/>
    </xf>
    <xf numFmtId="0" fontId="142" fillId="0" borderId="0" xfId="20" applyFont="1" applyAlignment="1">
      <alignment horizontal="center"/>
    </xf>
    <xf numFmtId="0" fontId="143" fillId="0" borderId="0" xfId="20" applyFont="1" applyAlignment="1">
      <alignment horizontal="center"/>
    </xf>
    <xf numFmtId="0" fontId="144" fillId="0" borderId="0" xfId="20" applyFont="1" applyAlignment="1">
      <alignment horizontal="center"/>
    </xf>
    <xf numFmtId="0" fontId="144" fillId="0" borderId="0" xfId="20" applyFont="1" applyAlignment="1"/>
    <xf numFmtId="0" fontId="144" fillId="0" borderId="0" xfId="20" applyFont="1"/>
    <xf numFmtId="0" fontId="145" fillId="0" borderId="0" xfId="20" applyFont="1" applyAlignment="1">
      <alignment horizontal="center"/>
    </xf>
    <xf numFmtId="0" fontId="146" fillId="0" borderId="0" xfId="20" applyFont="1" applyAlignment="1">
      <alignment horizontal="center"/>
    </xf>
    <xf numFmtId="0" fontId="147" fillId="0" borderId="0" xfId="20" applyFont="1" applyAlignment="1">
      <alignment horizontal="center"/>
    </xf>
    <xf numFmtId="0" fontId="148" fillId="0" borderId="0" xfId="20" applyFont="1" applyAlignment="1">
      <alignment horizontal="center"/>
    </xf>
    <xf numFmtId="0" fontId="149" fillId="0" borderId="0" xfId="20" applyFont="1" applyAlignment="1"/>
    <xf numFmtId="0" fontId="150" fillId="0" borderId="0" xfId="20" applyFont="1" applyAlignment="1"/>
    <xf numFmtId="0" fontId="149" fillId="0" borderId="0" xfId="20" applyFont="1"/>
    <xf numFmtId="0" fontId="149" fillId="0" borderId="0" xfId="20" applyFont="1" applyAlignment="1">
      <alignment horizontal="center"/>
    </xf>
    <xf numFmtId="0" fontId="148" fillId="0" borderId="0" xfId="20" applyFont="1" applyBorder="1" applyAlignment="1">
      <alignment horizontal="center"/>
    </xf>
    <xf numFmtId="0" fontId="152" fillId="0" borderId="0" xfId="20" applyFont="1"/>
    <xf numFmtId="0" fontId="141" fillId="0" borderId="0" xfId="20" applyFont="1" applyBorder="1" applyAlignment="1">
      <alignment horizontal="center"/>
    </xf>
    <xf numFmtId="0" fontId="148" fillId="0" borderId="0" xfId="477" applyNumberFormat="1" applyFont="1" applyFill="1" applyBorder="1" applyAlignment="1">
      <alignment horizontal="left" vertical="center" wrapText="1"/>
    </xf>
    <xf numFmtId="1" fontId="159" fillId="0" borderId="0" xfId="477" applyNumberFormat="1" applyFont="1" applyFill="1" applyBorder="1" applyAlignment="1">
      <alignment horizontal="center" vertical="center" wrapText="1"/>
    </xf>
    <xf numFmtId="0" fontId="160" fillId="0" borderId="0" xfId="20" applyFont="1" applyBorder="1" applyAlignment="1">
      <alignment horizontal="left"/>
    </xf>
    <xf numFmtId="0" fontId="160" fillId="0" borderId="0" xfId="20" applyFont="1" applyBorder="1" applyAlignment="1"/>
    <xf numFmtId="0" fontId="161" fillId="0" borderId="0" xfId="20" applyFont="1" applyAlignment="1"/>
    <xf numFmtId="0" fontId="163" fillId="0" borderId="0" xfId="20" applyFont="1"/>
    <xf numFmtId="0" fontId="163" fillId="0" borderId="0" xfId="20" applyFont="1" applyBorder="1"/>
    <xf numFmtId="0" fontId="166" fillId="0" borderId="0" xfId="20" applyFont="1"/>
    <xf numFmtId="0" fontId="167" fillId="0" borderId="0" xfId="477" applyFont="1" applyBorder="1" applyAlignment="1">
      <alignment vertical="top" wrapText="1"/>
    </xf>
    <xf numFmtId="0" fontId="168" fillId="0" borderId="0" xfId="477" applyFont="1" applyFill="1" applyBorder="1" applyAlignment="1">
      <alignment vertical="center" wrapText="1"/>
    </xf>
    <xf numFmtId="0" fontId="141" fillId="0" borderId="0" xfId="20" applyFont="1" applyBorder="1"/>
    <xf numFmtId="0" fontId="169" fillId="0" borderId="0" xfId="20" applyFont="1" applyFill="1" applyBorder="1" applyAlignment="1">
      <alignment horizontal="left" vertical="center" wrapText="1"/>
    </xf>
    <xf numFmtId="1" fontId="159" fillId="0" borderId="0" xfId="20" applyNumberFormat="1" applyFont="1" applyBorder="1" applyAlignment="1">
      <alignment horizontal="center"/>
    </xf>
    <xf numFmtId="0" fontId="173" fillId="0" borderId="0" xfId="20" applyFont="1" applyBorder="1"/>
    <xf numFmtId="170" fontId="170" fillId="0" borderId="0" xfId="477" applyNumberFormat="1" applyFont="1" applyBorder="1" applyAlignment="1">
      <alignment horizontal="left" vertical="center" wrapText="1"/>
    </xf>
    <xf numFmtId="0" fontId="160" fillId="0" borderId="0" xfId="477" applyFont="1" applyFill="1" applyBorder="1" applyAlignment="1">
      <alignment horizontal="center" vertical="center" wrapText="1"/>
    </xf>
    <xf numFmtId="0" fontId="172" fillId="0" borderId="0" xfId="477" applyNumberFormat="1" applyFont="1" applyFill="1" applyBorder="1" applyAlignment="1">
      <alignment horizontal="left" vertical="center" wrapText="1"/>
    </xf>
    <xf numFmtId="170" fontId="170" fillId="0" borderId="0" xfId="477" applyNumberFormat="1" applyFont="1" applyBorder="1" applyAlignment="1">
      <alignment horizontal="center" vertical="center" wrapText="1"/>
    </xf>
    <xf numFmtId="0" fontId="173" fillId="0" borderId="0" xfId="20" applyFont="1" applyBorder="1" applyAlignment="1">
      <alignment horizontal="left"/>
    </xf>
    <xf numFmtId="0" fontId="146" fillId="0" borderId="0" xfId="20" applyFont="1" applyBorder="1" applyAlignment="1">
      <alignment horizontal="left"/>
    </xf>
    <xf numFmtId="0" fontId="175" fillId="0" borderId="0" xfId="20" applyFont="1" applyBorder="1" applyAlignment="1">
      <alignment horizontal="center"/>
    </xf>
    <xf numFmtId="0" fontId="153" fillId="0" borderId="0" xfId="20" applyFont="1"/>
    <xf numFmtId="0" fontId="172" fillId="0" borderId="0" xfId="20" applyFont="1" applyBorder="1"/>
    <xf numFmtId="0" fontId="176" fillId="0" borderId="0" xfId="477" applyFont="1" applyBorder="1" applyAlignment="1">
      <alignment vertical="top" wrapText="1"/>
    </xf>
    <xf numFmtId="0" fontId="160" fillId="0" borderId="0" xfId="477" applyFont="1" applyFill="1" applyBorder="1" applyAlignment="1">
      <alignment vertical="center" wrapText="1"/>
    </xf>
    <xf numFmtId="0" fontId="172" fillId="0" borderId="0" xfId="20" applyFont="1" applyFill="1" applyBorder="1" applyAlignment="1">
      <alignment vertical="center" wrapText="1"/>
    </xf>
    <xf numFmtId="0" fontId="172" fillId="0" borderId="0" xfId="20" applyFont="1" applyBorder="1" applyAlignment="1"/>
    <xf numFmtId="0" fontId="172" fillId="0" borderId="0" xfId="20" applyFont="1" applyBorder="1" applyAlignment="1">
      <alignment horizontal="center"/>
    </xf>
    <xf numFmtId="1" fontId="172" fillId="0" borderId="0" xfId="20" applyNumberFormat="1" applyFont="1" applyBorder="1" applyAlignment="1">
      <alignment horizontal="center"/>
    </xf>
    <xf numFmtId="0" fontId="172" fillId="0" borderId="0" xfId="20" applyFont="1"/>
    <xf numFmtId="0" fontId="169" fillId="0" borderId="0" xfId="20" applyFont="1" applyFill="1" applyBorder="1" applyAlignment="1">
      <alignment vertical="center" wrapText="1"/>
    </xf>
    <xf numFmtId="0" fontId="159" fillId="0" borderId="0" xfId="20" applyFont="1" applyBorder="1" applyAlignment="1"/>
    <xf numFmtId="0" fontId="172" fillId="0" borderId="0" xfId="477" applyFont="1" applyAlignment="1">
      <alignment horizontal="right" indent="7"/>
    </xf>
    <xf numFmtId="0" fontId="151" fillId="0" borderId="0" xfId="20" applyFont="1" applyBorder="1"/>
    <xf numFmtId="0" fontId="159" fillId="0" borderId="0" xfId="20" applyFont="1" applyBorder="1" applyAlignment="1">
      <alignment horizontal="center"/>
    </xf>
    <xf numFmtId="0" fontId="141" fillId="72" borderId="0" xfId="20" applyFont="1" applyFill="1"/>
    <xf numFmtId="1" fontId="169" fillId="0" borderId="0" xfId="20" applyNumberFormat="1" applyFont="1" applyBorder="1" applyAlignment="1"/>
    <xf numFmtId="1" fontId="169" fillId="0" borderId="0" xfId="20" applyNumberFormat="1" applyFont="1" applyBorder="1" applyAlignment="1">
      <alignment horizontal="center"/>
    </xf>
    <xf numFmtId="0" fontId="159" fillId="0" borderId="0" xfId="20" applyFont="1" applyBorder="1" applyAlignment="1">
      <alignment horizontal="right"/>
    </xf>
    <xf numFmtId="0" fontId="169" fillId="0" borderId="0" xfId="20" applyFont="1" applyFill="1" applyBorder="1" applyAlignment="1">
      <alignment horizontal="center" vertical="center" wrapText="1"/>
    </xf>
    <xf numFmtId="0" fontId="169" fillId="0" borderId="0" xfId="736" applyFont="1" applyFill="1" applyBorder="1" applyAlignment="1">
      <alignment vertical="center" wrapText="1"/>
    </xf>
    <xf numFmtId="0" fontId="159" fillId="0" borderId="0" xfId="477" applyFont="1" applyBorder="1" applyAlignment="1">
      <alignment vertical="center" wrapText="1"/>
    </xf>
    <xf numFmtId="0" fontId="177" fillId="0" borderId="0" xfId="20" applyFont="1" applyBorder="1" applyAlignment="1"/>
    <xf numFmtId="0" fontId="168" fillId="0" borderId="0" xfId="20" applyFont="1" applyBorder="1" applyAlignment="1"/>
    <xf numFmtId="0" fontId="9" fillId="0" borderId="0" xfId="20" applyFont="1"/>
    <xf numFmtId="0" fontId="9" fillId="0" borderId="0" xfId="20" applyFont="1" applyBorder="1"/>
    <xf numFmtId="0" fontId="168" fillId="0" borderId="0" xfId="20" applyFont="1"/>
    <xf numFmtId="0" fontId="141" fillId="0" borderId="51" xfId="20" applyFont="1" applyBorder="1" applyAlignment="1"/>
    <xf numFmtId="0" fontId="141" fillId="0" borderId="92" xfId="20" applyFont="1" applyBorder="1" applyAlignment="1"/>
    <xf numFmtId="0" fontId="141" fillId="0" borderId="93" xfId="20" applyFont="1" applyBorder="1" applyAlignment="1"/>
    <xf numFmtId="0" fontId="141" fillId="0" borderId="52" xfId="20" applyFont="1" applyBorder="1" applyAlignment="1"/>
    <xf numFmtId="0" fontId="141" fillId="0" borderId="0" xfId="20" applyFont="1" applyBorder="1" applyAlignment="1"/>
    <xf numFmtId="0" fontId="141" fillId="0" borderId="58" xfId="20" applyFont="1" applyBorder="1" applyAlignment="1"/>
    <xf numFmtId="0" fontId="141" fillId="0" borderId="53" xfId="20" applyFont="1" applyBorder="1" applyAlignment="1"/>
    <xf numFmtId="0" fontId="141" fillId="0" borderId="90" xfId="20" applyFont="1" applyBorder="1" applyAlignment="1"/>
    <xf numFmtId="0" fontId="151" fillId="0" borderId="92" xfId="20" applyFont="1" applyBorder="1" applyAlignment="1">
      <alignment horizontal="left" vertical="top" wrapText="1"/>
    </xf>
    <xf numFmtId="0" fontId="151" fillId="0" borderId="93" xfId="20" applyFont="1" applyBorder="1" applyAlignment="1">
      <alignment horizontal="left" vertical="top" wrapText="1"/>
    </xf>
    <xf numFmtId="0" fontId="151" fillId="0" borderId="0" xfId="20" applyFont="1" applyBorder="1" applyAlignment="1">
      <alignment horizontal="left" vertical="top" wrapText="1"/>
    </xf>
    <xf numFmtId="0" fontId="151" fillId="0" borderId="58" xfId="20" applyFont="1" applyBorder="1" applyAlignment="1">
      <alignment horizontal="left" vertical="top" wrapText="1"/>
    </xf>
    <xf numFmtId="0" fontId="151" fillId="0" borderId="53" xfId="20" applyFont="1" applyBorder="1" applyAlignment="1">
      <alignment horizontal="center"/>
    </xf>
    <xf numFmtId="0" fontId="185" fillId="0" borderId="0" xfId="20" applyFont="1" applyBorder="1" applyAlignment="1">
      <alignment horizontal="left"/>
    </xf>
    <xf numFmtId="0" fontId="185" fillId="0" borderId="0" xfId="20" applyFont="1" applyAlignment="1">
      <alignment horizontal="left"/>
    </xf>
    <xf numFmtId="0" fontId="176" fillId="0" borderId="0" xfId="20" applyFont="1" applyBorder="1" applyAlignment="1"/>
    <xf numFmtId="0" fontId="156" fillId="0" borderId="0" xfId="20" applyFont="1" applyBorder="1" applyAlignment="1">
      <alignment vertical="center"/>
    </xf>
    <xf numFmtId="0" fontId="144" fillId="0" borderId="0" xfId="20" applyFont="1" applyBorder="1" applyAlignment="1"/>
    <xf numFmtId="0" fontId="186" fillId="0" borderId="0" xfId="20" applyFont="1" applyBorder="1" applyAlignment="1">
      <alignment horizontal="right"/>
    </xf>
    <xf numFmtId="0" fontId="161" fillId="0" borderId="0" xfId="20" applyFont="1" applyBorder="1" applyAlignment="1">
      <alignment horizontal="right"/>
    </xf>
    <xf numFmtId="0" fontId="188" fillId="0" borderId="0" xfId="20" applyFont="1" applyBorder="1"/>
    <xf numFmtId="0" fontId="189" fillId="0" borderId="0" xfId="20" applyFont="1" applyBorder="1" applyAlignment="1">
      <alignment horizontal="left"/>
    </xf>
    <xf numFmtId="0" fontId="189" fillId="0" borderId="0" xfId="20" applyFont="1" applyFill="1" applyBorder="1" applyAlignment="1">
      <alignment vertical="center" wrapText="1"/>
    </xf>
    <xf numFmtId="0" fontId="192" fillId="0" borderId="0" xfId="20" applyFont="1"/>
    <xf numFmtId="0" fontId="165" fillId="0" borderId="0" xfId="20" applyFont="1"/>
    <xf numFmtId="0" fontId="175" fillId="0" borderId="0" xfId="20" applyFont="1"/>
    <xf numFmtId="0" fontId="170" fillId="0" borderId="0" xfId="20" applyFont="1" applyAlignment="1">
      <alignment horizontal="right"/>
    </xf>
    <xf numFmtId="0" fontId="141" fillId="0" borderId="0" xfId="735" applyFont="1" applyBorder="1"/>
    <xf numFmtId="0" fontId="169" fillId="0" borderId="0" xfId="735" applyFont="1" applyFill="1" applyBorder="1" applyAlignment="1">
      <alignment vertical="center" wrapText="1"/>
    </xf>
    <xf numFmtId="0" fontId="193" fillId="0" borderId="0" xfId="735" applyFont="1" applyAlignment="1">
      <alignment horizontal="right"/>
    </xf>
    <xf numFmtId="0" fontId="151" fillId="0" borderId="0" xfId="735" applyFont="1" applyBorder="1"/>
    <xf numFmtId="0" fontId="172" fillId="0" borderId="0" xfId="735" applyFont="1" applyBorder="1"/>
    <xf numFmtId="0" fontId="172" fillId="0" borderId="0" xfId="735" applyFont="1" applyFill="1" applyBorder="1" applyAlignment="1">
      <alignment vertical="center" wrapText="1"/>
    </xf>
    <xf numFmtId="0" fontId="170" fillId="0" borderId="0" xfId="735" applyFont="1" applyAlignment="1">
      <alignment horizontal="right"/>
    </xf>
    <xf numFmtId="0" fontId="194" fillId="0" borderId="0" xfId="20" applyFont="1" applyBorder="1" applyAlignment="1"/>
    <xf numFmtId="0" fontId="195" fillId="0" borderId="0" xfId="20" applyFont="1" applyBorder="1" applyAlignment="1"/>
    <xf numFmtId="0" fontId="10" fillId="0" borderId="0" xfId="477" applyFont="1" applyBorder="1" applyAlignment="1">
      <alignment vertical="center" wrapText="1"/>
    </xf>
    <xf numFmtId="0" fontId="196" fillId="0" borderId="0" xfId="736" applyFont="1" applyFill="1" applyBorder="1" applyAlignment="1">
      <alignment vertical="center" wrapText="1"/>
    </xf>
    <xf numFmtId="1" fontId="196" fillId="0" borderId="0" xfId="20" applyNumberFormat="1" applyFont="1" applyBorder="1" applyAlignment="1">
      <alignment horizontal="center"/>
    </xf>
    <xf numFmtId="0" fontId="196" fillId="0" borderId="0" xfId="20" applyFont="1" applyFill="1" applyBorder="1" applyAlignment="1">
      <alignment vertical="center" wrapText="1"/>
    </xf>
    <xf numFmtId="0" fontId="196" fillId="0" borderId="0" xfId="20" applyFont="1" applyFill="1" applyBorder="1" applyAlignment="1">
      <alignment horizontal="center" vertical="center" wrapText="1"/>
    </xf>
    <xf numFmtId="0" fontId="9" fillId="0" borderId="0" xfId="20" applyFont="1" applyBorder="1" applyAlignment="1">
      <alignment horizontal="center"/>
    </xf>
    <xf numFmtId="0" fontId="10" fillId="0" borderId="0" xfId="20" applyFont="1" applyBorder="1" applyAlignment="1">
      <alignment horizontal="right"/>
    </xf>
    <xf numFmtId="1" fontId="196" fillId="0" borderId="0" xfId="20" applyNumberFormat="1" applyFont="1" applyBorder="1" applyAlignment="1"/>
    <xf numFmtId="0" fontId="10" fillId="0" borderId="0" xfId="20" applyFont="1" applyBorder="1" applyAlignment="1"/>
    <xf numFmtId="0" fontId="10" fillId="0" borderId="0" xfId="20" applyFont="1" applyBorder="1" applyAlignment="1">
      <alignment horizontal="center"/>
    </xf>
    <xf numFmtId="0" fontId="151" fillId="0" borderId="0" xfId="477" applyFont="1" applyAlignment="1">
      <alignment horizontal="left" indent="1"/>
    </xf>
    <xf numFmtId="0" fontId="156" fillId="0" borderId="0" xfId="20" applyFont="1" applyBorder="1" applyAlignment="1">
      <alignment horizontal="center"/>
    </xf>
    <xf numFmtId="0" fontId="156" fillId="0" borderId="0" xfId="20" applyFont="1" applyBorder="1" applyAlignment="1"/>
    <xf numFmtId="0" fontId="197" fillId="0" borderId="0" xfId="20" applyFont="1" applyBorder="1" applyAlignment="1">
      <alignment horizontal="left"/>
    </xf>
    <xf numFmtId="0" fontId="190" fillId="0" borderId="0" xfId="477" applyFont="1" applyBorder="1" applyAlignment="1">
      <alignment horizontal="left" vertical="top" wrapText="1"/>
    </xf>
    <xf numFmtId="0" fontId="175" fillId="0" borderId="0" xfId="477" applyFont="1" applyFill="1" applyBorder="1" applyAlignment="1">
      <alignment horizontal="center" vertical="center" wrapText="1"/>
    </xf>
    <xf numFmtId="0" fontId="175" fillId="0" borderId="0" xfId="477" applyFont="1" applyFill="1" applyBorder="1" applyAlignment="1">
      <alignment vertical="center" wrapText="1"/>
    </xf>
    <xf numFmtId="0" fontId="190" fillId="0" borderId="0" xfId="477" applyFont="1" applyBorder="1" applyAlignment="1">
      <alignment vertical="top" wrapText="1"/>
    </xf>
    <xf numFmtId="0" fontId="168" fillId="0" borderId="0" xfId="477" applyFont="1" applyFill="1" applyBorder="1" applyAlignment="1">
      <alignment horizontal="center" vertical="center" wrapText="1"/>
    </xf>
    <xf numFmtId="0" fontId="191" fillId="0" borderId="0" xfId="477" applyFont="1" applyFill="1" applyBorder="1" applyAlignment="1">
      <alignment horizontal="center" vertical="center" wrapText="1"/>
    </xf>
    <xf numFmtId="0" fontId="187" fillId="0" borderId="0" xfId="477" applyFont="1" applyFill="1" applyBorder="1" applyAlignment="1">
      <alignment vertical="center" wrapText="1"/>
    </xf>
    <xf numFmtId="0" fontId="187" fillId="0" borderId="0" xfId="477" applyFont="1" applyFill="1" applyBorder="1" applyAlignment="1">
      <alignment horizontal="center" vertical="center" wrapText="1"/>
    </xf>
    <xf numFmtId="1" fontId="184" fillId="0" borderId="0" xfId="477" applyNumberFormat="1" applyFont="1" applyFill="1" applyBorder="1" applyAlignment="1">
      <alignment horizontal="center" vertical="center" wrapText="1"/>
    </xf>
    <xf numFmtId="0" fontId="160" fillId="0" borderId="0" xfId="477" applyNumberFormat="1" applyFont="1" applyFill="1" applyBorder="1" applyAlignment="1">
      <alignment horizontal="left" vertical="center" wrapText="1"/>
    </xf>
    <xf numFmtId="1" fontId="154" fillId="0" borderId="0" xfId="477" applyNumberFormat="1" applyFont="1" applyFill="1" applyBorder="1" applyAlignment="1">
      <alignment horizontal="center" vertical="center" wrapText="1"/>
    </xf>
    <xf numFmtId="1" fontId="154" fillId="0" borderId="115" xfId="477" applyNumberFormat="1" applyFont="1" applyFill="1" applyBorder="1" applyAlignment="1">
      <alignment horizontal="center" vertical="center" wrapText="1"/>
    </xf>
    <xf numFmtId="1" fontId="154" fillId="0" borderId="74" xfId="477" applyNumberFormat="1" applyFont="1" applyFill="1" applyBorder="1" applyAlignment="1">
      <alignment horizontal="center" vertical="center" wrapText="1"/>
    </xf>
    <xf numFmtId="0" fontId="158" fillId="0" borderId="45" xfId="477" applyNumberFormat="1" applyFont="1" applyFill="1" applyBorder="1" applyAlignment="1">
      <alignment horizontal="center" vertical="center" wrapText="1"/>
    </xf>
    <xf numFmtId="1" fontId="154" fillId="0" borderId="91" xfId="477" applyNumberFormat="1" applyFont="1" applyFill="1" applyBorder="1" applyAlignment="1">
      <alignment horizontal="center" vertical="center" wrapText="1"/>
    </xf>
    <xf numFmtId="0" fontId="182" fillId="0" borderId="90" xfId="477" applyFont="1" applyBorder="1" applyAlignment="1">
      <alignment horizontal="center"/>
    </xf>
    <xf numFmtId="0" fontId="151" fillId="0" borderId="45" xfId="20" applyFont="1" applyBorder="1" applyAlignment="1">
      <alignment horizontal="center"/>
    </xf>
    <xf numFmtId="0" fontId="151" fillId="0" borderId="34" xfId="20" applyFont="1" applyBorder="1" applyAlignment="1">
      <alignment horizontal="center"/>
    </xf>
    <xf numFmtId="0" fontId="151" fillId="0" borderId="58" xfId="477" applyFont="1" applyBorder="1" applyAlignment="1">
      <alignment horizontal="center"/>
    </xf>
    <xf numFmtId="0" fontId="151" fillId="0" borderId="0" xfId="477" applyFont="1" applyBorder="1" applyAlignment="1">
      <alignment horizontal="center"/>
    </xf>
    <xf numFmtId="0" fontId="179" fillId="0" borderId="115" xfId="477" applyFont="1" applyFill="1" applyBorder="1" applyAlignment="1">
      <alignment horizontal="center" vertical="center" wrapText="1"/>
    </xf>
    <xf numFmtId="0" fontId="15" fillId="0" borderId="0" xfId="477" applyFont="1"/>
    <xf numFmtId="0" fontId="14" fillId="0" borderId="0" xfId="477" applyFont="1" applyFill="1" applyBorder="1" applyAlignment="1">
      <alignment vertical="center" wrapText="1"/>
    </xf>
    <xf numFmtId="0" fontId="179" fillId="30" borderId="115" xfId="477" applyFont="1" applyFill="1" applyBorder="1" applyAlignment="1">
      <alignment horizontal="center" vertical="center" wrapText="1"/>
    </xf>
    <xf numFmtId="0" fontId="180" fillId="30" borderId="115" xfId="477" applyFont="1" applyFill="1" applyBorder="1" applyAlignment="1">
      <alignment horizontal="center" vertical="center" wrapText="1"/>
    </xf>
    <xf numFmtId="0" fontId="187" fillId="30" borderId="90" xfId="477" applyFont="1" applyFill="1" applyBorder="1" applyAlignment="1">
      <alignment horizontal="center" vertical="center" wrapText="1"/>
    </xf>
    <xf numFmtId="0" fontId="165" fillId="30" borderId="115" xfId="477" applyFont="1" applyFill="1" applyBorder="1" applyAlignment="1">
      <alignment horizontal="center" vertical="center" wrapText="1"/>
    </xf>
    <xf numFmtId="0" fontId="165" fillId="30" borderId="53" xfId="477" applyFont="1" applyFill="1" applyBorder="1" applyAlignment="1">
      <alignment horizontal="center" vertical="center" wrapText="1"/>
    </xf>
    <xf numFmtId="0" fontId="165" fillId="30" borderId="90" xfId="477" applyFont="1" applyFill="1" applyBorder="1" applyAlignment="1">
      <alignment horizontal="center" vertical="center" wrapText="1"/>
    </xf>
    <xf numFmtId="0" fontId="165" fillId="30" borderId="45" xfId="477" applyFont="1" applyFill="1" applyBorder="1" applyAlignment="1">
      <alignment horizontal="center" vertical="center" wrapText="1"/>
    </xf>
    <xf numFmtId="0" fontId="198" fillId="0" borderId="0" xfId="0" applyFont="1" applyFill="1" applyBorder="1" applyAlignment="1"/>
    <xf numFmtId="0" fontId="14" fillId="0" borderId="0" xfId="0" applyFont="1" applyFill="1" applyBorder="1" applyAlignment="1">
      <alignment horizontal="left"/>
    </xf>
    <xf numFmtId="0" fontId="199" fillId="0" borderId="0" xfId="0" applyFont="1" applyFill="1" applyBorder="1" applyAlignment="1"/>
    <xf numFmtId="0" fontId="31" fillId="0" borderId="0" xfId="0" applyFont="1" applyFill="1" applyBorder="1" applyAlignment="1">
      <alignment vertical="center" wrapText="1"/>
    </xf>
    <xf numFmtId="0" fontId="14" fillId="0" borderId="0" xfId="0" applyFont="1" applyFill="1" applyBorder="1" applyAlignment="1">
      <alignment horizontal="left" vertical="center"/>
    </xf>
    <xf numFmtId="0" fontId="200" fillId="0" borderId="0" xfId="103" applyFont="1" applyAlignment="1" applyProtection="1"/>
    <xf numFmtId="2" fontId="0" fillId="0" borderId="0" xfId="0" applyNumberFormat="1" applyAlignment="1">
      <alignment horizontal="center"/>
    </xf>
    <xf numFmtId="0" fontId="201" fillId="0" borderId="0" xfId="0" applyFont="1" applyFill="1" applyBorder="1" applyAlignment="1">
      <alignment vertical="center"/>
    </xf>
    <xf numFmtId="0" fontId="26" fillId="0" borderId="70" xfId="0" applyFont="1" applyFill="1" applyBorder="1" applyAlignment="1">
      <alignment horizontal="left" vertical="center"/>
    </xf>
    <xf numFmtId="0" fontId="26" fillId="0" borderId="81" xfId="0" applyFont="1" applyFill="1" applyBorder="1" applyAlignment="1">
      <alignment vertical="center"/>
    </xf>
    <xf numFmtId="0" fontId="26" fillId="0" borderId="70" xfId="0" applyFont="1" applyFill="1" applyBorder="1" applyAlignment="1">
      <alignment vertical="center"/>
    </xf>
    <xf numFmtId="0" fontId="26" fillId="0" borderId="42" xfId="0" applyFont="1" applyFill="1" applyBorder="1" applyAlignment="1">
      <alignment vertical="center"/>
    </xf>
    <xf numFmtId="0" fontId="26" fillId="0" borderId="72" xfId="0" applyFont="1" applyFill="1" applyBorder="1" applyAlignment="1">
      <alignment horizontal="left" vertical="center"/>
    </xf>
    <xf numFmtId="0" fontId="26" fillId="0" borderId="68" xfId="0" applyFont="1" applyFill="1" applyBorder="1" applyAlignment="1">
      <alignment vertical="center"/>
    </xf>
    <xf numFmtId="0" fontId="26" fillId="0" borderId="72" xfId="0" applyFont="1" applyFill="1" applyBorder="1" applyAlignment="1">
      <alignment vertical="center"/>
    </xf>
    <xf numFmtId="0" fontId="26" fillId="0" borderId="94" xfId="0" applyFont="1" applyFill="1" applyBorder="1" applyAlignment="1">
      <alignment vertical="center"/>
    </xf>
    <xf numFmtId="0" fontId="26" fillId="0" borderId="138" xfId="0" applyFont="1" applyFill="1" applyBorder="1" applyAlignment="1">
      <alignment horizontal="left" vertical="center"/>
    </xf>
    <xf numFmtId="0" fontId="26" fillId="0" borderId="54" xfId="0" applyFont="1" applyFill="1" applyBorder="1" applyAlignment="1">
      <alignment vertical="center"/>
    </xf>
    <xf numFmtId="0" fontId="26" fillId="0" borderId="138" xfId="0" applyFont="1" applyFill="1" applyBorder="1" applyAlignment="1">
      <alignment vertical="center"/>
    </xf>
    <xf numFmtId="0" fontId="26" fillId="0" borderId="89" xfId="0" applyFont="1" applyFill="1" applyBorder="1" applyAlignment="1">
      <alignment vertical="center"/>
    </xf>
    <xf numFmtId="0" fontId="26" fillId="0" borderId="71" xfId="0" applyFont="1" applyFill="1" applyBorder="1" applyAlignment="1">
      <alignment vertical="center"/>
    </xf>
    <xf numFmtId="0" fontId="26" fillId="0" borderId="33" xfId="0" applyFont="1" applyFill="1" applyBorder="1" applyAlignment="1">
      <alignment vertical="center"/>
    </xf>
    <xf numFmtId="0" fontId="26" fillId="0" borderId="28" xfId="0" applyFont="1" applyFill="1" applyBorder="1" applyAlignment="1">
      <alignment vertical="center"/>
    </xf>
    <xf numFmtId="0" fontId="22" fillId="0" borderId="72" xfId="0" applyFont="1" applyFill="1" applyBorder="1" applyAlignment="1">
      <alignment vertical="center"/>
    </xf>
    <xf numFmtId="0" fontId="22" fillId="0" borderId="68" xfId="0" applyFont="1" applyFill="1" applyBorder="1" applyAlignment="1">
      <alignment vertical="center"/>
    </xf>
    <xf numFmtId="0" fontId="22" fillId="0" borderId="94" xfId="0" applyFont="1" applyFill="1" applyBorder="1" applyAlignment="1">
      <alignment vertical="center"/>
    </xf>
    <xf numFmtId="0" fontId="26" fillId="0" borderId="73" xfId="0" applyFont="1" applyFill="1" applyBorder="1" applyAlignment="1">
      <alignment vertical="center"/>
    </xf>
    <xf numFmtId="0" fontId="26" fillId="0" borderId="73" xfId="0" applyFont="1" applyFill="1" applyBorder="1" applyAlignment="1">
      <alignment horizontal="left" vertical="center"/>
    </xf>
    <xf numFmtId="0" fontId="26" fillId="0" borderId="122" xfId="0" applyFont="1" applyFill="1" applyBorder="1" applyAlignment="1">
      <alignment vertical="center"/>
    </xf>
    <xf numFmtId="0" fontId="22" fillId="0" borderId="70" xfId="0" applyFont="1" applyFill="1" applyBorder="1" applyAlignment="1">
      <alignment vertical="center"/>
    </xf>
    <xf numFmtId="0" fontId="22" fillId="0" borderId="81" xfId="0" applyFont="1" applyFill="1" applyBorder="1" applyAlignment="1">
      <alignment vertical="center"/>
    </xf>
    <xf numFmtId="0" fontId="26" fillId="0" borderId="76" xfId="0" applyFont="1" applyFill="1" applyBorder="1" applyAlignment="1">
      <alignment vertical="center"/>
    </xf>
    <xf numFmtId="0" fontId="22" fillId="0" borderId="73" xfId="0" applyFont="1" applyFill="1" applyBorder="1" applyAlignment="1">
      <alignment vertical="center"/>
    </xf>
    <xf numFmtId="0" fontId="22" fillId="0" borderId="96" xfId="0" applyFont="1" applyFill="1" applyBorder="1" applyAlignment="1">
      <alignment vertical="center"/>
    </xf>
    <xf numFmtId="0" fontId="194" fillId="0" borderId="0" xfId="0" applyFont="1" applyFill="1" applyBorder="1" applyAlignment="1">
      <alignment horizontal="left" vertical="center"/>
    </xf>
    <xf numFmtId="0" fontId="26" fillId="0" borderId="94" xfId="0" applyFont="1" applyFill="1" applyBorder="1" applyAlignment="1">
      <alignment horizontal="right" vertical="center"/>
    </xf>
    <xf numFmtId="0" fontId="0" fillId="0" borderId="0" xfId="0" applyFont="1" applyBorder="1" applyAlignment="1">
      <alignment vertical="center"/>
    </xf>
    <xf numFmtId="2" fontId="82" fillId="0" borderId="0" xfId="738" applyNumberFormat="1" applyFont="1" applyBorder="1" applyAlignment="1">
      <alignment horizontal="center" vertical="center" wrapText="1"/>
    </xf>
    <xf numFmtId="0" fontId="0" fillId="0" borderId="0" xfId="0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84" fillId="0" borderId="0" xfId="0" applyFont="1" applyFill="1" applyBorder="1" applyAlignment="1">
      <alignment horizontal="center" vertical="center"/>
    </xf>
    <xf numFmtId="0" fontId="203" fillId="0" borderId="10" xfId="0" applyFont="1" applyBorder="1" applyAlignment="1">
      <alignment horizontal="center" vertical="center"/>
    </xf>
    <xf numFmtId="3" fontId="32" fillId="0" borderId="70" xfId="31" applyNumberFormat="1" applyFont="1" applyBorder="1" applyAlignment="1">
      <alignment horizontal="center" vertical="center" wrapText="1"/>
    </xf>
    <xf numFmtId="3" fontId="32" fillId="0" borderId="72" xfId="31" applyNumberFormat="1" applyFont="1" applyBorder="1" applyAlignment="1">
      <alignment horizontal="center" vertical="center" wrapText="1"/>
    </xf>
    <xf numFmtId="3" fontId="32" fillId="0" borderId="73" xfId="31" applyNumberFormat="1" applyFont="1" applyBorder="1" applyAlignment="1">
      <alignment horizontal="center" vertical="center" wrapText="1"/>
    </xf>
    <xf numFmtId="0" fontId="21" fillId="30" borderId="77" xfId="32" applyFont="1" applyFill="1" applyBorder="1" applyAlignment="1">
      <alignment horizontal="center" vertical="center" wrapText="1"/>
    </xf>
    <xf numFmtId="0" fontId="19" fillId="30" borderId="92" xfId="31" applyFont="1" applyFill="1" applyBorder="1" applyAlignment="1">
      <alignment horizontal="center" vertical="center" wrapText="1"/>
    </xf>
    <xf numFmtId="0" fontId="22" fillId="30" borderId="77" xfId="31" applyFont="1" applyFill="1" applyBorder="1" applyAlignment="1">
      <alignment horizontal="center" vertical="center"/>
    </xf>
    <xf numFmtId="0" fontId="20" fillId="0" borderId="70" xfId="31" applyFont="1" applyBorder="1" applyAlignment="1">
      <alignment horizontal="center" vertical="center"/>
    </xf>
    <xf numFmtId="0" fontId="20" fillId="0" borderId="72" xfId="31" applyFont="1" applyBorder="1" applyAlignment="1">
      <alignment horizontal="center" vertical="center"/>
    </xf>
    <xf numFmtId="0" fontId="20" fillId="0" borderId="73" xfId="31" applyFont="1" applyBorder="1" applyAlignment="1">
      <alignment horizontal="center" vertical="center"/>
    </xf>
    <xf numFmtId="0" fontId="20" fillId="0" borderId="33" xfId="31" applyFont="1" applyBorder="1" applyAlignment="1">
      <alignment horizontal="left" vertical="center" wrapText="1"/>
    </xf>
    <xf numFmtId="0" fontId="20" fillId="0" borderId="68" xfId="31" applyFont="1" applyBorder="1" applyAlignment="1">
      <alignment horizontal="left" vertical="center" wrapText="1"/>
    </xf>
    <xf numFmtId="9" fontId="20" fillId="0" borderId="68" xfId="30" applyFont="1" applyBorder="1" applyAlignment="1">
      <alignment horizontal="left" vertical="center" wrapText="1"/>
    </xf>
    <xf numFmtId="0" fontId="20" fillId="0" borderId="68" xfId="32" applyFont="1" applyBorder="1" applyAlignment="1">
      <alignment horizontal="left" vertical="center"/>
    </xf>
    <xf numFmtId="0" fontId="20" fillId="0" borderId="96" xfId="31" applyFont="1" applyBorder="1" applyAlignment="1">
      <alignment horizontal="left" vertical="center" wrapText="1"/>
    </xf>
    <xf numFmtId="0" fontId="21" fillId="30" borderId="93" xfId="32" applyFont="1" applyFill="1" applyBorder="1" applyAlignment="1">
      <alignment horizontal="center" vertical="center" wrapText="1"/>
    </xf>
    <xf numFmtId="3" fontId="32" fillId="0" borderId="28" xfId="31" applyNumberFormat="1" applyFont="1" applyBorder="1" applyAlignment="1">
      <alignment horizontal="center" vertical="center" wrapText="1"/>
    </xf>
    <xf numFmtId="3" fontId="32" fillId="0" borderId="94" xfId="31" applyNumberFormat="1" applyFont="1" applyBorder="1" applyAlignment="1">
      <alignment horizontal="center" vertical="center" wrapText="1"/>
    </xf>
    <xf numFmtId="3" fontId="32" fillId="0" borderId="139" xfId="31" applyNumberFormat="1" applyFont="1" applyBorder="1" applyAlignment="1">
      <alignment horizontal="center" vertical="center" wrapText="1"/>
    </xf>
    <xf numFmtId="0" fontId="22" fillId="30" borderId="51" xfId="31" applyFont="1" applyFill="1" applyBorder="1" applyAlignment="1">
      <alignment horizontal="center" vertical="center"/>
    </xf>
    <xf numFmtId="0" fontId="20" fillId="0" borderId="60" xfId="31" applyFont="1" applyBorder="1" applyAlignment="1">
      <alignment horizontal="center" vertical="center"/>
    </xf>
    <xf numFmtId="0" fontId="20" fillId="0" borderId="75" xfId="31" applyFont="1" applyBorder="1" applyAlignment="1">
      <alignment horizontal="center" vertical="center"/>
    </xf>
    <xf numFmtId="0" fontId="20" fillId="0" borderId="76" xfId="31" applyFont="1" applyBorder="1" applyAlignment="1">
      <alignment horizontal="center" vertical="center"/>
    </xf>
    <xf numFmtId="0" fontId="19" fillId="30" borderId="77" xfId="31" applyFont="1" applyFill="1" applyBorder="1" applyAlignment="1">
      <alignment horizontal="center" vertical="center" wrapText="1"/>
    </xf>
    <xf numFmtId="0" fontId="20" fillId="0" borderId="70" xfId="31" applyFont="1" applyBorder="1" applyAlignment="1">
      <alignment horizontal="left" vertical="center" wrapText="1"/>
    </xf>
    <xf numFmtId="0" fontId="20" fillId="0" borderId="72" xfId="31" applyFont="1" applyBorder="1" applyAlignment="1">
      <alignment horizontal="left" vertical="center" wrapText="1"/>
    </xf>
    <xf numFmtId="9" fontId="20" fillId="0" borderId="72" xfId="30" applyFont="1" applyBorder="1" applyAlignment="1">
      <alignment horizontal="left" vertical="center" wrapText="1"/>
    </xf>
    <xf numFmtId="0" fontId="20" fillId="0" borderId="72" xfId="32" applyFont="1" applyBorder="1" applyAlignment="1">
      <alignment horizontal="left" vertical="center"/>
    </xf>
    <xf numFmtId="0" fontId="20" fillId="0" borderId="73" xfId="31" applyFont="1" applyBorder="1" applyAlignment="1">
      <alignment horizontal="left" vertical="center" wrapText="1"/>
    </xf>
    <xf numFmtId="0" fontId="21" fillId="30" borderId="92" xfId="32" applyFont="1" applyFill="1" applyBorder="1" applyAlignment="1">
      <alignment horizontal="center" vertical="center" wrapText="1"/>
    </xf>
    <xf numFmtId="3" fontId="32" fillId="0" borderId="33" xfId="31" applyNumberFormat="1" applyFont="1" applyBorder="1" applyAlignment="1">
      <alignment horizontal="center" vertical="center" wrapText="1"/>
    </xf>
    <xf numFmtId="3" fontId="32" fillId="0" borderId="68" xfId="31" applyNumberFormat="1" applyFont="1" applyBorder="1" applyAlignment="1">
      <alignment horizontal="center" vertical="center" wrapText="1"/>
    </xf>
    <xf numFmtId="3" fontId="32" fillId="0" borderId="96" xfId="31" applyNumberFormat="1" applyFont="1" applyBorder="1" applyAlignment="1">
      <alignment horizontal="center" vertical="center" wrapText="1"/>
    </xf>
    <xf numFmtId="164" fontId="22" fillId="74" borderId="28" xfId="27" applyNumberFormat="1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/>
    </xf>
    <xf numFmtId="2" fontId="22" fillId="74" borderId="32" xfId="0" applyNumberFormat="1" applyFont="1" applyFill="1" applyBorder="1" applyAlignment="1">
      <alignment horizontal="center" vertical="center"/>
    </xf>
    <xf numFmtId="2" fontId="22" fillId="74" borderId="32" xfId="27" applyNumberFormat="1" applyFont="1" applyFill="1" applyBorder="1" applyAlignment="1">
      <alignment horizontal="center" vertical="center" wrapText="1"/>
    </xf>
    <xf numFmtId="2" fontId="22" fillId="74" borderId="59" xfId="27" applyNumberFormat="1" applyFont="1" applyFill="1" applyBorder="1" applyAlignment="1">
      <alignment horizontal="center" vertical="center" wrapText="1"/>
    </xf>
    <xf numFmtId="164" fontId="22" fillId="74" borderId="94" xfId="27" applyNumberFormat="1" applyFont="1" applyFill="1" applyBorder="1" applyAlignment="1">
      <alignment horizontal="center" vertical="center"/>
    </xf>
    <xf numFmtId="164" fontId="22" fillId="74" borderId="42" xfId="27" applyNumberFormat="1" applyFont="1" applyFill="1" applyBorder="1" applyAlignment="1">
      <alignment horizontal="center" vertical="center"/>
    </xf>
    <xf numFmtId="2" fontId="22" fillId="74" borderId="139" xfId="0" applyNumberFormat="1" applyFont="1" applyFill="1" applyBorder="1" applyAlignment="1">
      <alignment horizontal="center" vertical="center"/>
    </xf>
    <xf numFmtId="164" fontId="22" fillId="74" borderId="28" xfId="27" applyNumberFormat="1" applyFont="1" applyFill="1" applyBorder="1" applyAlignment="1">
      <alignment vertical="center"/>
    </xf>
    <xf numFmtId="166" fontId="26" fillId="0" borderId="39" xfId="27" applyNumberFormat="1" applyFont="1" applyFill="1" applyBorder="1" applyAlignment="1"/>
    <xf numFmtId="166" fontId="22" fillId="0" borderId="17" xfId="27" applyNumberFormat="1" applyFont="1" applyFill="1" applyBorder="1" applyAlignment="1">
      <alignment horizontal="center" vertical="center" wrapText="1"/>
    </xf>
    <xf numFmtId="166" fontId="26" fillId="0" borderId="37" xfId="27" applyNumberFormat="1" applyFont="1" applyFill="1" applyBorder="1" applyAlignment="1"/>
    <xf numFmtId="0" fontId="22" fillId="0" borderId="17" xfId="0" applyFont="1" applyFill="1" applyBorder="1" applyAlignment="1">
      <alignment horizontal="center" vertical="top" wrapText="1"/>
    </xf>
    <xf numFmtId="166" fontId="26" fillId="0" borderId="38" xfId="27" applyNumberFormat="1" applyFont="1" applyFill="1" applyBorder="1" applyAlignment="1"/>
    <xf numFmtId="166" fontId="26" fillId="0" borderId="36" xfId="27" applyNumberFormat="1" applyFont="1" applyFill="1" applyBorder="1" applyAlignment="1"/>
    <xf numFmtId="165" fontId="26" fillId="0" borderId="36" xfId="28" applyNumberFormat="1" applyFont="1" applyFill="1" applyBorder="1" applyAlignment="1">
      <alignment horizontal="center" vertical="center"/>
    </xf>
    <xf numFmtId="165" fontId="26" fillId="0" borderId="39" xfId="28" applyNumberFormat="1" applyFont="1" applyFill="1" applyBorder="1" applyAlignment="1">
      <alignment horizontal="center" vertical="center"/>
    </xf>
    <xf numFmtId="165" fontId="26" fillId="0" borderId="20" xfId="28" applyNumberFormat="1" applyFont="1" applyFill="1" applyBorder="1" applyAlignment="1">
      <alignment horizontal="center" vertical="center"/>
    </xf>
    <xf numFmtId="166" fontId="26" fillId="0" borderId="20" xfId="27" applyNumberFormat="1" applyFont="1" applyFill="1" applyBorder="1" applyAlignment="1"/>
    <xf numFmtId="166" fontId="26" fillId="0" borderId="21" xfId="27" applyNumberFormat="1" applyFont="1" applyFill="1" applyBorder="1" applyAlignment="1"/>
    <xf numFmtId="0" fontId="22" fillId="0" borderId="26" xfId="0" applyFont="1" applyFill="1" applyBorder="1" applyAlignment="1">
      <alignment horizontal="center" vertical="top" wrapText="1"/>
    </xf>
    <xf numFmtId="2" fontId="22" fillId="74" borderId="42" xfId="0" applyNumberFormat="1" applyFont="1" applyFill="1" applyBorder="1" applyAlignment="1">
      <alignment horizontal="center" vertical="center"/>
    </xf>
    <xf numFmtId="2" fontId="22" fillId="74" borderId="94" xfId="0" applyNumberFormat="1" applyFont="1" applyFill="1" applyBorder="1" applyAlignment="1">
      <alignment horizontal="center" vertical="center"/>
    </xf>
    <xf numFmtId="2" fontId="22" fillId="74" borderId="28" xfId="0" applyNumberFormat="1" applyFont="1" applyFill="1" applyBorder="1" applyAlignment="1">
      <alignment horizontal="center" vertical="center" wrapText="1"/>
    </xf>
    <xf numFmtId="2" fontId="22" fillId="74" borderId="94" xfId="0" applyNumberFormat="1" applyFont="1" applyFill="1" applyBorder="1" applyAlignment="1">
      <alignment horizontal="center" vertical="center" wrapText="1"/>
    </xf>
    <xf numFmtId="2" fontId="22" fillId="74" borderId="139" xfId="0" applyNumberFormat="1" applyFont="1" applyFill="1" applyBorder="1" applyAlignment="1">
      <alignment horizontal="center" vertical="center" wrapText="1"/>
    </xf>
    <xf numFmtId="166" fontId="26" fillId="0" borderId="52" xfId="27" applyNumberFormat="1" applyFont="1" applyFill="1" applyBorder="1" applyAlignment="1"/>
    <xf numFmtId="165" fontId="26" fillId="0" borderId="20" xfId="27" applyNumberFormat="1" applyFont="1" applyFill="1" applyBorder="1" applyAlignment="1">
      <alignment horizontal="center"/>
    </xf>
    <xf numFmtId="0" fontId="24" fillId="0" borderId="32" xfId="0" applyFont="1" applyBorder="1" applyAlignment="1">
      <alignment horizontal="center" vertical="center"/>
    </xf>
    <xf numFmtId="165" fontId="24" fillId="0" borderId="23" xfId="27" applyNumberFormat="1" applyFont="1" applyFill="1" applyBorder="1" applyAlignment="1">
      <alignment horizontal="center"/>
    </xf>
    <xf numFmtId="165" fontId="24" fillId="0" borderId="18" xfId="27" applyNumberFormat="1" applyFont="1" applyFill="1" applyBorder="1" applyAlignment="1">
      <alignment horizontal="center"/>
    </xf>
    <xf numFmtId="0" fontId="24" fillId="0" borderId="70" xfId="0" applyFont="1" applyBorder="1" applyAlignment="1">
      <alignment horizontal="center"/>
    </xf>
    <xf numFmtId="0" fontId="24" fillId="0" borderId="72" xfId="0" applyFont="1" applyBorder="1" applyAlignment="1">
      <alignment horizontal="center"/>
    </xf>
    <xf numFmtId="0" fontId="24" fillId="0" borderId="73" xfId="0" applyFont="1" applyBorder="1" applyAlignment="1">
      <alignment horizontal="center"/>
    </xf>
    <xf numFmtId="0" fontId="24" fillId="0" borderId="70" xfId="0" applyFont="1" applyBorder="1" applyAlignment="1">
      <alignment horizontal="center" vertical="center"/>
    </xf>
    <xf numFmtId="0" fontId="24" fillId="0" borderId="72" xfId="0" applyFont="1" applyBorder="1" applyAlignment="1">
      <alignment horizontal="center" vertical="center"/>
    </xf>
    <xf numFmtId="0" fontId="24" fillId="0" borderId="27" xfId="0" applyFont="1" applyBorder="1" applyAlignment="1">
      <alignment horizontal="center" vertical="center"/>
    </xf>
    <xf numFmtId="165" fontId="24" fillId="0" borderId="32" xfId="27" applyNumberFormat="1" applyFont="1" applyFill="1" applyBorder="1" applyAlignment="1">
      <alignment horizontal="center"/>
    </xf>
    <xf numFmtId="165" fontId="24" fillId="0" borderId="50" xfId="27" applyNumberFormat="1" applyFont="1" applyFill="1" applyBorder="1" applyAlignment="1">
      <alignment horizontal="center"/>
    </xf>
    <xf numFmtId="0" fontId="24" fillId="0" borderId="138" xfId="0" applyFont="1" applyBorder="1" applyAlignment="1">
      <alignment horizontal="center" vertical="center"/>
    </xf>
    <xf numFmtId="165" fontId="24" fillId="0" borderId="59" xfId="27" applyNumberFormat="1" applyFont="1" applyFill="1" applyBorder="1" applyAlignment="1">
      <alignment horizontal="center"/>
    </xf>
    <xf numFmtId="0" fontId="23" fillId="0" borderId="31" xfId="0" applyFont="1" applyBorder="1" applyAlignment="1">
      <alignment horizontal="center" vertical="center" wrapText="1"/>
    </xf>
    <xf numFmtId="0" fontId="23" fillId="0" borderId="43" xfId="0" applyFont="1" applyBorder="1" applyAlignment="1">
      <alignment horizontal="center" vertical="center" wrapText="1"/>
    </xf>
    <xf numFmtId="0" fontId="23" fillId="0" borderId="49" xfId="0" applyFont="1" applyBorder="1" applyAlignment="1">
      <alignment horizontal="center" vertical="center" wrapText="1"/>
    </xf>
    <xf numFmtId="0" fontId="23" fillId="0" borderId="25" xfId="0" applyFont="1" applyBorder="1" applyAlignment="1">
      <alignment horizontal="center" vertical="center" wrapText="1"/>
    </xf>
    <xf numFmtId="165" fontId="24" fillId="0" borderId="14" xfId="27" applyNumberFormat="1" applyFont="1" applyFill="1" applyBorder="1" applyAlignment="1">
      <alignment horizontal="center"/>
    </xf>
    <xf numFmtId="0" fontId="24" fillId="0" borderId="71" xfId="0" applyFont="1" applyBorder="1" applyAlignment="1">
      <alignment horizontal="center" vertical="center"/>
    </xf>
    <xf numFmtId="0" fontId="23" fillId="0" borderId="26" xfId="0" applyFont="1" applyBorder="1" applyAlignment="1">
      <alignment horizontal="center" vertical="center" wrapText="1"/>
    </xf>
    <xf numFmtId="0" fontId="23" fillId="0" borderId="41" xfId="0" applyFont="1" applyBorder="1" applyAlignment="1">
      <alignment horizontal="center" vertical="center" wrapText="1"/>
    </xf>
    <xf numFmtId="0" fontId="23" fillId="0" borderId="44" xfId="0" applyFont="1" applyBorder="1" applyAlignment="1">
      <alignment horizontal="center" vertical="center" wrapText="1"/>
    </xf>
    <xf numFmtId="0" fontId="22" fillId="0" borderId="81" xfId="0" applyFont="1" applyBorder="1" applyAlignment="1">
      <alignment horizontal="center" vertical="top" wrapText="1"/>
    </xf>
    <xf numFmtId="0" fontId="22" fillId="0" borderId="34" xfId="0" applyFont="1" applyBorder="1" applyAlignment="1">
      <alignment horizontal="center" vertical="top" wrapText="1"/>
    </xf>
    <xf numFmtId="0" fontId="22" fillId="0" borderId="68" xfId="0" applyFont="1" applyBorder="1" applyAlignment="1">
      <alignment horizontal="center" vertical="top" wrapText="1"/>
    </xf>
    <xf numFmtId="0" fontId="22" fillId="0" borderId="33" xfId="0" applyFont="1" applyBorder="1" applyAlignment="1">
      <alignment horizontal="center" vertical="top" wrapText="1"/>
    </xf>
    <xf numFmtId="0" fontId="0" fillId="0" borderId="80" xfId="0" applyBorder="1" applyAlignment="1">
      <alignment horizontal="center" vertical="top"/>
    </xf>
    <xf numFmtId="0" fontId="0" fillId="0" borderId="74" xfId="0" applyBorder="1" applyAlignment="1">
      <alignment horizontal="center" vertical="top"/>
    </xf>
    <xf numFmtId="0" fontId="207" fillId="0" borderId="77" xfId="0" applyFont="1" applyBorder="1" applyAlignment="1">
      <alignment horizontal="center" vertical="top"/>
    </xf>
    <xf numFmtId="0" fontId="207" fillId="0" borderId="80" xfId="0" applyFont="1" applyBorder="1" applyAlignment="1">
      <alignment horizontal="center" vertical="top"/>
    </xf>
    <xf numFmtId="0" fontId="207" fillId="0" borderId="74" xfId="0" applyFont="1" applyBorder="1" applyAlignment="1">
      <alignment horizontal="center" vertical="top"/>
    </xf>
    <xf numFmtId="165" fontId="24" fillId="0" borderId="11" xfId="27" applyNumberFormat="1" applyFont="1" applyFill="1" applyBorder="1" applyAlignment="1">
      <alignment horizontal="center"/>
    </xf>
    <xf numFmtId="0" fontId="20" fillId="0" borderId="10" xfId="0" applyFont="1" applyBorder="1" applyAlignment="1">
      <alignment horizontal="left" vertical="center" wrapText="1"/>
    </xf>
    <xf numFmtId="0" fontId="22" fillId="0" borderId="13" xfId="0" applyFont="1" applyBorder="1" applyAlignment="1"/>
    <xf numFmtId="0" fontId="20" fillId="0" borderId="31" xfId="0" applyFont="1" applyBorder="1" applyAlignment="1">
      <alignment horizontal="left" vertical="center" wrapText="1"/>
    </xf>
    <xf numFmtId="0" fontId="22" fillId="0" borderId="49" xfId="0" applyFont="1" applyBorder="1" applyAlignment="1"/>
    <xf numFmtId="164" fontId="25" fillId="74" borderId="28" xfId="0" applyNumberFormat="1" applyFont="1" applyFill="1" applyBorder="1" applyAlignment="1">
      <alignment horizontal="center" vertical="center"/>
    </xf>
    <xf numFmtId="164" fontId="25" fillId="74" borderId="42" xfId="0" applyNumberFormat="1" applyFont="1" applyFill="1" applyBorder="1" applyAlignment="1">
      <alignment horizontal="center" vertical="center"/>
    </xf>
    <xf numFmtId="0" fontId="207" fillId="0" borderId="77" xfId="0" applyFont="1" applyBorder="1" applyAlignment="1">
      <alignment vertical="top"/>
    </xf>
    <xf numFmtId="0" fontId="207" fillId="0" borderId="80" xfId="0" applyFont="1" applyBorder="1" applyAlignment="1">
      <alignment vertical="top"/>
    </xf>
    <xf numFmtId="0" fontId="0" fillId="0" borderId="80" xfId="0" applyBorder="1"/>
    <xf numFmtId="0" fontId="0" fillId="0" borderId="74" xfId="0" applyBorder="1"/>
    <xf numFmtId="0" fontId="21" fillId="30" borderId="11" xfId="0" applyFont="1" applyFill="1" applyBorder="1" applyAlignment="1">
      <alignment horizontal="center" vertical="center" wrapText="1"/>
    </xf>
    <xf numFmtId="166" fontId="21" fillId="30" borderId="11" xfId="27" applyNumberFormat="1" applyFont="1" applyFill="1" applyBorder="1" applyAlignment="1">
      <alignment horizontal="center" vertical="center" wrapText="1"/>
    </xf>
    <xf numFmtId="165" fontId="21" fillId="30" borderId="25" xfId="27" applyNumberFormat="1" applyFont="1" applyFill="1" applyBorder="1" applyAlignment="1">
      <alignment horizontal="center" vertical="center" wrapText="1"/>
    </xf>
    <xf numFmtId="2" fontId="25" fillId="74" borderId="28" xfId="0" applyNumberFormat="1" applyFont="1" applyFill="1" applyBorder="1" applyAlignment="1">
      <alignment horizontal="center" vertical="center" wrapText="1"/>
    </xf>
    <xf numFmtId="2" fontId="25" fillId="74" borderId="94" xfId="0" applyNumberFormat="1" applyFont="1" applyFill="1" applyBorder="1" applyAlignment="1">
      <alignment horizontal="center" vertical="center" wrapText="1"/>
    </xf>
    <xf numFmtId="2" fontId="25" fillId="74" borderId="94" xfId="0" applyNumberFormat="1" applyFont="1" applyFill="1" applyBorder="1" applyAlignment="1">
      <alignment horizontal="center" vertical="center"/>
    </xf>
    <xf numFmtId="2" fontId="25" fillId="74" borderId="89" xfId="0" applyNumberFormat="1" applyFont="1" applyFill="1" applyBorder="1" applyAlignment="1">
      <alignment horizontal="center" vertical="center"/>
    </xf>
    <xf numFmtId="164" fontId="25" fillId="74" borderId="94" xfId="0" applyNumberFormat="1" applyFont="1" applyFill="1" applyBorder="1" applyAlignment="1">
      <alignment horizontal="center" vertical="center"/>
    </xf>
    <xf numFmtId="0" fontId="22" fillId="0" borderId="80" xfId="0" applyFont="1" applyBorder="1" applyAlignment="1">
      <alignment vertical="top" wrapText="1"/>
    </xf>
    <xf numFmtId="0" fontId="22" fillId="0" borderId="74" xfId="0" applyFont="1" applyBorder="1" applyAlignment="1">
      <alignment vertical="top" wrapText="1"/>
    </xf>
    <xf numFmtId="0" fontId="22" fillId="0" borderId="138" xfId="0" applyFont="1" applyBorder="1" applyAlignment="1">
      <alignment horizontal="center" vertical="top" wrapText="1"/>
    </xf>
    <xf numFmtId="0" fontId="24" fillId="0" borderId="80" xfId="0" applyFont="1" applyBorder="1" applyAlignment="1">
      <alignment vertical="top" wrapText="1"/>
    </xf>
    <xf numFmtId="0" fontId="24" fillId="0" borderId="74" xfId="0" applyFont="1" applyBorder="1" applyAlignment="1">
      <alignment vertical="top" wrapText="1"/>
    </xf>
    <xf numFmtId="164" fontId="25" fillId="0" borderId="52" xfId="27" applyNumberFormat="1" applyFont="1" applyFill="1" applyBorder="1" applyAlignment="1">
      <alignment vertical="top" wrapText="1"/>
    </xf>
    <xf numFmtId="164" fontId="25" fillId="0" borderId="69" xfId="27" applyNumberFormat="1" applyFont="1" applyFill="1" applyBorder="1" applyAlignment="1">
      <alignment vertical="top" wrapText="1"/>
    </xf>
    <xf numFmtId="0" fontId="22" fillId="0" borderId="70" xfId="0" applyFont="1" applyBorder="1" applyAlignment="1">
      <alignment horizontal="center" vertical="top" wrapText="1"/>
    </xf>
    <xf numFmtId="0" fontId="22" fillId="0" borderId="72" xfId="0" applyFont="1" applyBorder="1" applyAlignment="1">
      <alignment horizontal="center" vertical="top" wrapText="1"/>
    </xf>
    <xf numFmtId="0" fontId="24" fillId="0" borderId="72" xfId="0" applyFont="1" applyBorder="1" applyAlignment="1">
      <alignment horizontal="center" vertical="top" wrapText="1"/>
    </xf>
    <xf numFmtId="164" fontId="25" fillId="74" borderId="94" xfId="0" applyNumberFormat="1" applyFont="1" applyFill="1" applyBorder="1" applyAlignment="1">
      <alignment vertical="top"/>
    </xf>
    <xf numFmtId="164" fontId="25" fillId="74" borderId="58" xfId="0" applyNumberFormat="1" applyFont="1" applyFill="1" applyBorder="1" applyAlignment="1">
      <alignment vertical="top"/>
    </xf>
    <xf numFmtId="164" fontId="25" fillId="74" borderId="45" xfId="0" applyNumberFormat="1" applyFont="1" applyFill="1" applyBorder="1" applyAlignment="1">
      <alignment vertical="top"/>
    </xf>
    <xf numFmtId="164" fontId="25" fillId="0" borderId="58" xfId="27" applyNumberFormat="1" applyFont="1" applyFill="1" applyBorder="1" applyAlignment="1">
      <alignment vertical="top" wrapText="1"/>
    </xf>
    <xf numFmtId="164" fontId="25" fillId="0" borderId="45" xfId="27" applyNumberFormat="1" applyFont="1" applyFill="1" applyBorder="1" applyAlignment="1">
      <alignment vertical="top" wrapText="1"/>
    </xf>
    <xf numFmtId="49" fontId="21" fillId="30" borderId="115" xfId="27" applyNumberFormat="1" applyFont="1" applyFill="1" applyBorder="1" applyAlignment="1">
      <alignment horizontal="center" vertical="center" wrapText="1"/>
    </xf>
    <xf numFmtId="164" fontId="22" fillId="0" borderId="75" xfId="27" applyNumberFormat="1" applyFont="1" applyFill="1" applyBorder="1" applyAlignment="1">
      <alignment horizontal="center" vertical="center"/>
    </xf>
    <xf numFmtId="164" fontId="22" fillId="0" borderId="76" xfId="27" applyNumberFormat="1" applyFont="1" applyFill="1" applyBorder="1" applyAlignment="1">
      <alignment horizontal="center" vertical="center"/>
    </xf>
    <xf numFmtId="164" fontId="22" fillId="0" borderId="60" xfId="27" applyNumberFormat="1" applyFont="1" applyFill="1" applyBorder="1" applyAlignment="1">
      <alignment horizontal="center" vertical="center"/>
    </xf>
    <xf numFmtId="0" fontId="103" fillId="0" borderId="0" xfId="120" applyFont="1" applyBorder="1" applyAlignment="1">
      <alignment horizontal="center" vertical="center"/>
    </xf>
    <xf numFmtId="0" fontId="7" fillId="0" borderId="0" xfId="19" applyBorder="1" applyAlignment="1">
      <alignment horizontal="center"/>
    </xf>
    <xf numFmtId="0" fontId="20" fillId="0" borderId="69" xfId="19" applyFont="1" applyBorder="1" applyAlignment="1">
      <alignment horizontal="center" vertical="center"/>
    </xf>
    <xf numFmtId="0" fontId="20" fillId="0" borderId="71" xfId="19" applyFont="1" applyBorder="1" applyAlignment="1">
      <alignment horizontal="left" vertical="center"/>
    </xf>
    <xf numFmtId="0" fontId="20" fillId="0" borderId="72" xfId="19" applyFont="1" applyBorder="1" applyAlignment="1">
      <alignment horizontal="left" vertical="center"/>
    </xf>
    <xf numFmtId="0" fontId="20" fillId="0" borderId="72" xfId="19" applyFont="1" applyFill="1" applyBorder="1" applyAlignment="1">
      <alignment horizontal="left" vertical="center"/>
    </xf>
    <xf numFmtId="0" fontId="24" fillId="0" borderId="72" xfId="20" applyFont="1" applyFill="1" applyBorder="1" applyAlignment="1">
      <alignment horizontal="left" vertical="center" wrapText="1"/>
    </xf>
    <xf numFmtId="0" fontId="24" fillId="0" borderId="74" xfId="20" applyFont="1" applyFill="1" applyBorder="1" applyAlignment="1">
      <alignment horizontal="left" vertical="center" wrapText="1"/>
    </xf>
    <xf numFmtId="0" fontId="24" fillId="0" borderId="68" xfId="19" applyFont="1" applyBorder="1" applyAlignment="1">
      <alignment horizontal="center"/>
    </xf>
    <xf numFmtId="0" fontId="23" fillId="0" borderId="68" xfId="19" applyFont="1" applyBorder="1" applyAlignment="1">
      <alignment horizontal="center"/>
    </xf>
    <xf numFmtId="0" fontId="24" fillId="0" borderId="68" xfId="19" applyFont="1" applyFill="1" applyBorder="1" applyAlignment="1">
      <alignment horizontal="center"/>
    </xf>
    <xf numFmtId="0" fontId="24" fillId="0" borderId="34" xfId="19" applyFont="1" applyBorder="1" applyAlignment="1">
      <alignment horizontal="center"/>
    </xf>
    <xf numFmtId="0" fontId="32" fillId="30" borderId="45" xfId="19" applyFont="1" applyFill="1" applyBorder="1" applyAlignment="1">
      <alignment horizontal="center" vertical="center" wrapText="1"/>
    </xf>
    <xf numFmtId="1" fontId="20" fillId="0" borderId="45" xfId="19" applyNumberFormat="1" applyFont="1" applyBorder="1" applyAlignment="1">
      <alignment horizontal="center" vertical="center"/>
    </xf>
    <xf numFmtId="0" fontId="32" fillId="30" borderId="115" xfId="19" applyFont="1" applyFill="1" applyBorder="1" applyAlignment="1">
      <alignment horizontal="center" vertical="center" wrapText="1"/>
    </xf>
    <xf numFmtId="1" fontId="20" fillId="0" borderId="71" xfId="19" applyNumberFormat="1" applyFont="1" applyBorder="1" applyAlignment="1">
      <alignment horizontal="center"/>
    </xf>
    <xf numFmtId="1" fontId="20" fillId="0" borderId="72" xfId="19" applyNumberFormat="1" applyFont="1" applyBorder="1" applyAlignment="1">
      <alignment horizontal="center"/>
    </xf>
    <xf numFmtId="0" fontId="20" fillId="0" borderId="72" xfId="19" applyFont="1" applyFill="1" applyBorder="1" applyAlignment="1">
      <alignment horizontal="center" vertical="center"/>
    </xf>
    <xf numFmtId="1" fontId="20" fillId="0" borderId="74" xfId="19" applyNumberFormat="1" applyFont="1" applyBorder="1" applyAlignment="1">
      <alignment horizontal="center" vertical="center"/>
    </xf>
    <xf numFmtId="0" fontId="20" fillId="0" borderId="122" xfId="19" applyFont="1" applyBorder="1" applyAlignment="1">
      <alignment horizontal="center" vertical="center"/>
    </xf>
    <xf numFmtId="1" fontId="20" fillId="0" borderId="42" xfId="19" applyNumberFormat="1" applyFont="1" applyBorder="1" applyAlignment="1">
      <alignment horizontal="center"/>
    </xf>
    <xf numFmtId="0" fontId="20" fillId="0" borderId="75" xfId="19" applyFont="1" applyBorder="1" applyAlignment="1">
      <alignment horizontal="center" vertical="center"/>
    </xf>
    <xf numFmtId="1" fontId="20" fillId="0" borderId="94" xfId="19" applyNumberFormat="1" applyFont="1" applyBorder="1" applyAlignment="1">
      <alignment horizontal="center"/>
    </xf>
    <xf numFmtId="0" fontId="20" fillId="0" borderId="75" xfId="19" applyFont="1" applyFill="1" applyBorder="1" applyAlignment="1">
      <alignment horizontal="center" vertical="center"/>
    </xf>
    <xf numFmtId="0" fontId="20" fillId="0" borderId="94" xfId="19" applyFont="1" applyFill="1" applyBorder="1" applyAlignment="1">
      <alignment horizontal="center" vertical="center"/>
    </xf>
    <xf numFmtId="0" fontId="23" fillId="0" borderId="75" xfId="19" applyFont="1" applyBorder="1" applyAlignment="1">
      <alignment horizontal="center" vertical="center"/>
    </xf>
    <xf numFmtId="0" fontId="26" fillId="0" borderId="33" xfId="0" applyFont="1" applyFill="1" applyBorder="1" applyAlignment="1">
      <alignment horizontal="center" vertical="center"/>
    </xf>
    <xf numFmtId="0" fontId="26" fillId="0" borderId="81" xfId="0" applyFont="1" applyFill="1" applyBorder="1" applyAlignment="1">
      <alignment horizontal="center" vertical="center" wrapText="1"/>
    </xf>
    <xf numFmtId="0" fontId="26" fillId="0" borderId="81" xfId="0" applyFont="1" applyFill="1" applyBorder="1" applyAlignment="1">
      <alignment horizontal="center" vertical="center"/>
    </xf>
    <xf numFmtId="0" fontId="26" fillId="0" borderId="68" xfId="0" applyFont="1" applyFill="1" applyBorder="1" applyAlignment="1">
      <alignment horizontal="center" vertical="center"/>
    </xf>
    <xf numFmtId="0" fontId="26" fillId="0" borderId="96" xfId="0" applyFont="1" applyFill="1" applyBorder="1" applyAlignment="1">
      <alignment horizontal="center" vertical="center"/>
    </xf>
    <xf numFmtId="0" fontId="26" fillId="0" borderId="68" xfId="0" applyFont="1" applyFill="1" applyBorder="1" applyAlignment="1">
      <alignment horizontal="center" vertical="center" wrapText="1"/>
    </xf>
    <xf numFmtId="0" fontId="26" fillId="0" borderId="34" xfId="0" applyFont="1" applyFill="1" applyBorder="1" applyAlignment="1">
      <alignment horizontal="center" vertical="center"/>
    </xf>
    <xf numFmtId="0" fontId="26" fillId="0" borderId="33" xfId="0" applyFont="1" applyBorder="1" applyAlignment="1">
      <alignment horizontal="center" vertical="center"/>
    </xf>
    <xf numFmtId="0" fontId="26" fillId="0" borderId="81" xfId="0" applyFont="1" applyBorder="1" applyAlignment="1">
      <alignment horizontal="center" vertical="center"/>
    </xf>
    <xf numFmtId="0" fontId="26" fillId="0" borderId="68" xfId="0" applyFont="1" applyBorder="1" applyAlignment="1">
      <alignment horizontal="center" vertical="center"/>
    </xf>
    <xf numFmtId="0" fontId="26" fillId="0" borderId="0" xfId="0" applyFont="1" applyBorder="1" applyAlignment="1">
      <alignment horizontal="center" vertical="center"/>
    </xf>
    <xf numFmtId="0" fontId="26" fillId="0" borderId="96" xfId="0" applyFont="1" applyBorder="1" applyAlignment="1">
      <alignment horizontal="center" vertical="center"/>
    </xf>
    <xf numFmtId="0" fontId="26" fillId="0" borderId="81" xfId="18" applyFont="1" applyFill="1" applyBorder="1" applyAlignment="1">
      <alignment horizontal="center" vertical="center"/>
    </xf>
    <xf numFmtId="0" fontId="26" fillId="0" borderId="68" xfId="18" applyFont="1" applyFill="1" applyBorder="1" applyAlignment="1">
      <alignment horizontal="center" vertical="center"/>
    </xf>
    <xf numFmtId="166" fontId="21" fillId="30" borderId="38" xfId="27" applyNumberFormat="1" applyFont="1" applyFill="1" applyBorder="1" applyAlignment="1">
      <alignment horizontal="center" vertical="center" wrapText="1"/>
    </xf>
    <xf numFmtId="165" fontId="21" fillId="30" borderId="44" xfId="27" applyNumberFormat="1" applyFont="1" applyFill="1" applyBorder="1" applyAlignment="1">
      <alignment horizontal="center" vertical="center" wrapText="1"/>
    </xf>
    <xf numFmtId="0" fontId="21" fillId="30" borderId="115" xfId="0" applyFont="1" applyFill="1" applyBorder="1" applyAlignment="1">
      <alignment horizontal="center" vertical="center" wrapText="1"/>
    </xf>
    <xf numFmtId="164" fontId="21" fillId="30" borderId="69" xfId="27" applyNumberFormat="1" applyFont="1" applyFill="1" applyBorder="1" applyAlignment="1">
      <alignment horizontal="center" vertical="center" wrapText="1"/>
    </xf>
    <xf numFmtId="164" fontId="22" fillId="0" borderId="75" xfId="27" applyNumberFormat="1" applyFont="1" applyFill="1" applyBorder="1" applyAlignment="1">
      <alignment vertical="center"/>
    </xf>
    <xf numFmtId="164" fontId="22" fillId="0" borderId="76" xfId="27" applyNumberFormat="1" applyFont="1" applyFill="1" applyBorder="1" applyAlignment="1">
      <alignment vertical="center"/>
    </xf>
    <xf numFmtId="164" fontId="22" fillId="0" borderId="122" xfId="27" applyNumberFormat="1" applyFont="1" applyFill="1" applyBorder="1" applyAlignment="1">
      <alignment horizontal="center" vertical="center"/>
    </xf>
    <xf numFmtId="164" fontId="22" fillId="0" borderId="52" xfId="27" applyNumberFormat="1" applyFont="1" applyFill="1" applyBorder="1" applyAlignment="1">
      <alignment horizontal="center" vertical="center"/>
    </xf>
    <xf numFmtId="164" fontId="22" fillId="0" borderId="140" xfId="27" applyNumberFormat="1" applyFont="1" applyFill="1" applyBorder="1" applyAlignment="1">
      <alignment horizontal="center" vertical="center"/>
    </xf>
    <xf numFmtId="164" fontId="22" fillId="0" borderId="31" xfId="27" applyNumberFormat="1" applyFont="1" applyFill="1" applyBorder="1" applyAlignment="1">
      <alignment horizontal="center" vertical="center"/>
    </xf>
    <xf numFmtId="2" fontId="22" fillId="0" borderId="122" xfId="0" applyNumberFormat="1" applyFont="1" applyFill="1" applyBorder="1" applyAlignment="1">
      <alignment horizontal="center" vertical="center"/>
    </xf>
    <xf numFmtId="2" fontId="22" fillId="0" borderId="75" xfId="0" applyNumberFormat="1" applyFont="1" applyFill="1" applyBorder="1" applyAlignment="1">
      <alignment horizontal="center" vertical="center"/>
    </xf>
    <xf numFmtId="2" fontId="22" fillId="74" borderId="72" xfId="0" applyNumberFormat="1" applyFont="1" applyFill="1" applyBorder="1" applyAlignment="1">
      <alignment horizontal="center" vertical="center"/>
    </xf>
    <xf numFmtId="2" fontId="22" fillId="74" borderId="72" xfId="27" applyNumberFormat="1" applyFont="1" applyFill="1" applyBorder="1" applyAlignment="1">
      <alignment horizontal="center" vertical="center" wrapText="1"/>
    </xf>
    <xf numFmtId="2" fontId="22" fillId="74" borderId="73" xfId="27" applyNumberFormat="1" applyFont="1" applyFill="1" applyBorder="1" applyAlignment="1">
      <alignment horizontal="center" vertical="center" wrapText="1"/>
    </xf>
    <xf numFmtId="2" fontId="22" fillId="74" borderId="70" xfId="27" applyNumberFormat="1" applyFont="1" applyFill="1" applyBorder="1" applyAlignment="1">
      <alignment horizontal="center" vertical="center" wrapText="1"/>
    </xf>
    <xf numFmtId="2" fontId="22" fillId="74" borderId="73" xfId="0" applyNumberFormat="1" applyFont="1" applyFill="1" applyBorder="1" applyAlignment="1">
      <alignment horizontal="center" vertical="center"/>
    </xf>
    <xf numFmtId="2" fontId="22" fillId="74" borderId="71" xfId="0" applyNumberFormat="1" applyFont="1" applyFill="1" applyBorder="1" applyAlignment="1">
      <alignment horizontal="center" vertical="center"/>
    </xf>
    <xf numFmtId="2" fontId="22" fillId="74" borderId="80" xfId="0" applyNumberFormat="1" applyFont="1" applyFill="1" applyBorder="1" applyAlignment="1">
      <alignment horizontal="center" vertical="center"/>
    </xf>
    <xf numFmtId="2" fontId="22" fillId="74" borderId="70" xfId="0" applyNumberFormat="1" applyFont="1" applyFill="1" applyBorder="1" applyAlignment="1">
      <alignment horizontal="center" vertical="center" wrapText="1"/>
    </xf>
    <xf numFmtId="2" fontId="22" fillId="74" borderId="72" xfId="0" applyNumberFormat="1" applyFont="1" applyFill="1" applyBorder="1" applyAlignment="1">
      <alignment horizontal="center" vertical="center" wrapText="1"/>
    </xf>
    <xf numFmtId="2" fontId="22" fillId="74" borderId="73" xfId="0" applyNumberFormat="1" applyFont="1" applyFill="1" applyBorder="1" applyAlignment="1">
      <alignment horizontal="center" vertical="center" wrapText="1"/>
    </xf>
    <xf numFmtId="2" fontId="22" fillId="74" borderId="70" xfId="0" applyNumberFormat="1" applyFont="1" applyFill="1" applyBorder="1" applyAlignment="1">
      <alignment horizontal="center" vertical="center"/>
    </xf>
    <xf numFmtId="2" fontId="22" fillId="74" borderId="74" xfId="0" applyNumberFormat="1" applyFont="1" applyFill="1" applyBorder="1" applyAlignment="1">
      <alignment horizontal="center" vertical="center"/>
    </xf>
    <xf numFmtId="2" fontId="22" fillId="74" borderId="138" xfId="0" applyNumberFormat="1" applyFont="1" applyFill="1" applyBorder="1" applyAlignment="1">
      <alignment horizontal="center" vertical="center"/>
    </xf>
    <xf numFmtId="49" fontId="21" fillId="30" borderId="45" xfId="27" applyNumberFormat="1" applyFont="1" applyFill="1" applyBorder="1" applyAlignment="1">
      <alignment horizontal="center" vertical="center" wrapText="1"/>
    </xf>
    <xf numFmtId="2" fontId="22" fillId="74" borderId="28" xfId="27" applyNumberFormat="1" applyFont="1" applyFill="1" applyBorder="1" applyAlignment="1">
      <alignment horizontal="center" vertical="center" wrapText="1"/>
    </xf>
    <xf numFmtId="2" fontId="22" fillId="74" borderId="89" xfId="0" applyNumberFormat="1" applyFont="1" applyFill="1" applyBorder="1" applyAlignment="1">
      <alignment horizontal="center" vertical="center"/>
    </xf>
    <xf numFmtId="0" fontId="26" fillId="74" borderId="139" xfId="0" applyFont="1" applyFill="1" applyBorder="1" applyAlignment="1">
      <alignment horizontal="center" vertical="center"/>
    </xf>
    <xf numFmtId="0" fontId="26" fillId="74" borderId="42" xfId="0" applyFont="1" applyFill="1" applyBorder="1" applyAlignment="1">
      <alignment horizontal="center" vertical="center"/>
    </xf>
    <xf numFmtId="164" fontId="22" fillId="0" borderId="94" xfId="27" applyNumberFormat="1" applyFont="1" applyFill="1" applyBorder="1" applyAlignment="1">
      <alignment horizontal="center" vertical="center"/>
    </xf>
    <xf numFmtId="0" fontId="20" fillId="0" borderId="75" xfId="31" applyFont="1" applyFill="1" applyBorder="1" applyAlignment="1">
      <alignment horizontal="center" vertical="center"/>
    </xf>
    <xf numFmtId="0" fontId="20" fillId="0" borderId="72" xfId="32" applyFont="1" applyFill="1" applyBorder="1" applyAlignment="1">
      <alignment horizontal="left" vertical="center"/>
    </xf>
    <xf numFmtId="3" fontId="32" fillId="0" borderId="68" xfId="31" applyNumberFormat="1" applyFont="1" applyFill="1" applyBorder="1" applyAlignment="1">
      <alignment horizontal="center" vertical="center" wrapText="1"/>
    </xf>
    <xf numFmtId="3" fontId="32" fillId="0" borderId="72" xfId="31" applyNumberFormat="1" applyFont="1" applyFill="1" applyBorder="1" applyAlignment="1">
      <alignment horizontal="center" vertical="center" wrapText="1"/>
    </xf>
    <xf numFmtId="0" fontId="106" fillId="66" borderId="115" xfId="120" applyFont="1" applyFill="1" applyBorder="1" applyAlignment="1">
      <alignment horizontal="center" vertical="center" wrapText="1"/>
    </xf>
    <xf numFmtId="0" fontId="16" fillId="0" borderId="72" xfId="120" applyFont="1" applyBorder="1" applyAlignment="1">
      <alignment horizontal="center" vertical="center" wrapText="1"/>
    </xf>
    <xf numFmtId="0" fontId="106" fillId="66" borderId="90" xfId="120" applyFont="1" applyFill="1" applyBorder="1" applyAlignment="1">
      <alignment horizontal="center" vertical="center" wrapText="1"/>
    </xf>
    <xf numFmtId="0" fontId="107" fillId="66" borderId="79" xfId="120" applyFont="1" applyFill="1" applyBorder="1" applyAlignment="1">
      <alignment horizontal="center" vertical="center" wrapText="1"/>
    </xf>
    <xf numFmtId="0" fontId="107" fillId="66" borderId="78" xfId="120" applyFont="1" applyFill="1" applyBorder="1" applyAlignment="1">
      <alignment horizontal="center" vertical="center" wrapText="1"/>
    </xf>
    <xf numFmtId="0" fontId="16" fillId="0" borderId="68" xfId="120" applyFont="1" applyBorder="1" applyAlignment="1">
      <alignment horizontal="center" vertical="center" wrapText="1"/>
    </xf>
    <xf numFmtId="0" fontId="16" fillId="0" borderId="68" xfId="120" applyFont="1" applyFill="1" applyBorder="1" applyAlignment="1">
      <alignment horizontal="center" vertical="center" wrapText="1"/>
    </xf>
    <xf numFmtId="0" fontId="210" fillId="0" borderId="0" xfId="120" applyFont="1"/>
    <xf numFmtId="0" fontId="211" fillId="0" borderId="0" xfId="120" applyFont="1" applyBorder="1" applyAlignment="1">
      <alignment vertical="center"/>
    </xf>
    <xf numFmtId="0" fontId="212" fillId="0" borderId="0" xfId="120" applyFont="1" applyBorder="1" applyAlignment="1">
      <alignment vertical="center"/>
    </xf>
    <xf numFmtId="0" fontId="213" fillId="0" borderId="0" xfId="120" applyFont="1" applyBorder="1" applyAlignment="1">
      <alignment vertical="center" wrapText="1"/>
    </xf>
    <xf numFmtId="0" fontId="214" fillId="75" borderId="141" xfId="120" applyFont="1" applyFill="1" applyBorder="1" applyAlignment="1">
      <alignment horizontal="center" vertical="center" wrapText="1"/>
    </xf>
    <xf numFmtId="1" fontId="215" fillId="70" borderId="142" xfId="120" applyNumberFormat="1" applyFont="1" applyFill="1" applyBorder="1" applyAlignment="1">
      <alignment horizontal="center" vertical="center" wrapText="1"/>
    </xf>
    <xf numFmtId="0" fontId="215" fillId="76" borderId="143" xfId="120" applyFont="1" applyFill="1" applyBorder="1" applyAlignment="1">
      <alignment horizontal="center" vertical="center" wrapText="1"/>
    </xf>
    <xf numFmtId="1" fontId="218" fillId="54" borderId="144" xfId="120" applyNumberFormat="1" applyFont="1" applyFill="1" applyBorder="1" applyAlignment="1">
      <alignment horizontal="center" vertical="center"/>
    </xf>
    <xf numFmtId="1" fontId="218" fillId="0" borderId="145" xfId="120" applyNumberFormat="1" applyFont="1" applyBorder="1" applyAlignment="1">
      <alignment horizontal="center" vertical="center"/>
    </xf>
    <xf numFmtId="0" fontId="82" fillId="71" borderId="143" xfId="120" applyFont="1" applyFill="1" applyBorder="1" applyAlignment="1">
      <alignment horizontal="center" vertical="center" wrapText="1"/>
    </xf>
    <xf numFmtId="1" fontId="136" fillId="54" borderId="145" xfId="120" applyNumberFormat="1" applyFont="1" applyFill="1" applyBorder="1" applyAlignment="1">
      <alignment horizontal="center" vertical="center"/>
    </xf>
    <xf numFmtId="0" fontId="222" fillId="76" borderId="145" xfId="120" applyFont="1" applyFill="1" applyBorder="1" applyAlignment="1">
      <alignment vertical="center" wrapText="1"/>
    </xf>
    <xf numFmtId="0" fontId="215" fillId="77" borderId="145" xfId="120" applyFont="1" applyFill="1" applyBorder="1" applyAlignment="1">
      <alignment horizontal="center" vertical="center" wrapText="1"/>
    </xf>
    <xf numFmtId="0" fontId="82" fillId="71" borderId="145" xfId="120" applyFont="1" applyFill="1" applyBorder="1" applyAlignment="1">
      <alignment horizontal="center" vertical="center" wrapText="1"/>
    </xf>
    <xf numFmtId="0" fontId="222" fillId="76" borderId="145" xfId="120" applyFont="1" applyFill="1" applyBorder="1" applyAlignment="1">
      <alignment horizontal="center" vertical="center" wrapText="1"/>
    </xf>
    <xf numFmtId="0" fontId="135" fillId="76" borderId="143" xfId="120" applyFont="1" applyFill="1" applyBorder="1" applyAlignment="1">
      <alignment horizontal="center" vertical="center" wrapText="1"/>
    </xf>
    <xf numFmtId="0" fontId="135" fillId="76" borderId="145" xfId="120" applyFont="1" applyFill="1" applyBorder="1" applyAlignment="1">
      <alignment horizontal="center" vertical="center" wrapText="1"/>
    </xf>
    <xf numFmtId="0" fontId="16" fillId="0" borderId="0" xfId="120" applyBorder="1"/>
    <xf numFmtId="0" fontId="16" fillId="0" borderId="146" xfId="120" applyBorder="1"/>
    <xf numFmtId="0" fontId="16" fillId="0" borderId="0" xfId="120" applyNumberFormat="1" applyFont="1" applyBorder="1" applyAlignment="1">
      <alignment horizontal="center" vertical="center"/>
    </xf>
    <xf numFmtId="0" fontId="79" fillId="0" borderId="0" xfId="120" applyFont="1" applyBorder="1" applyAlignment="1">
      <alignment horizontal="left" vertical="center"/>
    </xf>
    <xf numFmtId="0" fontId="16" fillId="0" borderId="145" xfId="120" applyBorder="1"/>
    <xf numFmtId="0" fontId="225" fillId="66" borderId="10" xfId="120" applyFont="1" applyFill="1" applyBorder="1" applyAlignment="1">
      <alignment horizontal="center" vertical="center" wrapText="1"/>
    </xf>
    <xf numFmtId="0" fontId="225" fillId="66" borderId="10" xfId="120" applyNumberFormat="1" applyFont="1" applyFill="1" applyBorder="1" applyAlignment="1">
      <alignment horizontal="center" vertical="center" wrapText="1"/>
    </xf>
    <xf numFmtId="0" fontId="82" fillId="0" borderId="10" xfId="120" applyFont="1" applyFill="1" applyBorder="1" applyAlignment="1">
      <alignment horizontal="center" vertical="center" wrapText="1"/>
    </xf>
    <xf numFmtId="0" fontId="83" fillId="0" borderId="10" xfId="120" applyFont="1" applyFill="1" applyBorder="1" applyAlignment="1">
      <alignment horizontal="center" vertical="center" wrapText="1"/>
    </xf>
    <xf numFmtId="0" fontId="130" fillId="0" borderId="10" xfId="120" applyFont="1" applyFill="1" applyBorder="1" applyAlignment="1">
      <alignment horizontal="center" vertical="center" wrapText="1"/>
    </xf>
    <xf numFmtId="0" fontId="226" fillId="0" borderId="10" xfId="120" applyFont="1" applyFill="1" applyBorder="1" applyAlignment="1">
      <alignment horizontal="center" vertical="center" wrapText="1"/>
    </xf>
    <xf numFmtId="2" fontId="103" fillId="0" borderId="10" xfId="160" applyNumberFormat="1" applyFont="1" applyFill="1" applyBorder="1" applyAlignment="1">
      <alignment horizontal="center" vertical="center"/>
    </xf>
    <xf numFmtId="0" fontId="227" fillId="0" borderId="10" xfId="120" applyNumberFormat="1" applyFont="1" applyFill="1" applyBorder="1" applyAlignment="1">
      <alignment horizontal="center" vertical="center"/>
    </xf>
    <xf numFmtId="2" fontId="225" fillId="0" borderId="10" xfId="160" applyNumberFormat="1" applyFont="1" applyFill="1" applyBorder="1" applyAlignment="1">
      <alignment horizontal="center" vertical="center"/>
    </xf>
    <xf numFmtId="0" fontId="103" fillId="0" borderId="10" xfId="120" applyNumberFormat="1" applyFont="1" applyFill="1" applyBorder="1" applyAlignment="1">
      <alignment horizontal="center" vertical="center"/>
    </xf>
    <xf numFmtId="171" fontId="225" fillId="0" borderId="10" xfId="120" applyNumberFormat="1" applyFont="1" applyFill="1" applyBorder="1" applyAlignment="1">
      <alignment horizontal="center" vertical="center" wrapText="1"/>
    </xf>
    <xf numFmtId="1" fontId="103" fillId="0" borderId="10" xfId="120" applyNumberFormat="1" applyFont="1" applyFill="1" applyBorder="1" applyAlignment="1">
      <alignment horizontal="center" vertical="center"/>
    </xf>
    <xf numFmtId="0" fontId="103" fillId="0" borderId="10" xfId="120" applyFont="1" applyFill="1" applyBorder="1" applyAlignment="1">
      <alignment horizontal="center" vertical="center" wrapText="1"/>
    </xf>
    <xf numFmtId="170" fontId="103" fillId="0" borderId="10" xfId="120" applyNumberFormat="1" applyFont="1" applyFill="1" applyBorder="1" applyAlignment="1">
      <alignment horizontal="center" vertical="center"/>
    </xf>
    <xf numFmtId="0" fontId="230" fillId="31" borderId="0" xfId="715" applyFont="1" applyFill="1" applyAlignment="1">
      <alignment vertical="center"/>
    </xf>
    <xf numFmtId="0" fontId="230" fillId="78" borderId="0" xfId="715" applyFont="1" applyFill="1" applyAlignment="1">
      <alignment vertical="center"/>
    </xf>
    <xf numFmtId="0" fontId="230" fillId="0" borderId="0" xfId="715" applyFont="1" applyAlignment="1">
      <alignment vertical="center"/>
    </xf>
    <xf numFmtId="0" fontId="233" fillId="78" borderId="0" xfId="715" applyFont="1" applyFill="1" applyAlignment="1">
      <alignment vertical="center"/>
    </xf>
    <xf numFmtId="0" fontId="233" fillId="0" borderId="0" xfId="715" applyFont="1" applyAlignment="1">
      <alignment vertical="center"/>
    </xf>
    <xf numFmtId="0" fontId="236" fillId="31" borderId="0" xfId="715" applyFont="1" applyFill="1" applyAlignment="1">
      <alignment horizontal="center" vertical="center"/>
    </xf>
    <xf numFmtId="0" fontId="239" fillId="78" borderId="0" xfId="715" applyFont="1" applyFill="1" applyAlignment="1">
      <alignment horizontal="center" vertical="center"/>
    </xf>
    <xf numFmtId="0" fontId="239" fillId="0" borderId="0" xfId="715" applyFont="1" applyAlignment="1">
      <alignment horizontal="center" vertical="center"/>
    </xf>
    <xf numFmtId="0" fontId="232" fillId="31" borderId="0" xfId="715" applyFont="1" applyFill="1" applyAlignment="1">
      <alignment horizontal="center" vertical="center"/>
    </xf>
    <xf numFmtId="0" fontId="233" fillId="69" borderId="0" xfId="715" applyFont="1" applyFill="1" applyAlignment="1">
      <alignment vertical="center"/>
    </xf>
    <xf numFmtId="0" fontId="234" fillId="31" borderId="11" xfId="715" applyFont="1" applyFill="1" applyBorder="1" applyAlignment="1">
      <alignment vertical="center"/>
    </xf>
    <xf numFmtId="0" fontId="234" fillId="31" borderId="11" xfId="715" applyFont="1" applyFill="1" applyBorder="1" applyAlignment="1">
      <alignment horizontal="center" vertical="center"/>
    </xf>
    <xf numFmtId="0" fontId="232" fillId="0" borderId="10" xfId="715" applyFont="1" applyBorder="1" applyAlignment="1">
      <alignment horizontal="center" vertical="center"/>
    </xf>
    <xf numFmtId="0" fontId="240" fillId="78" borderId="0" xfId="715" applyFont="1" applyFill="1" applyAlignment="1">
      <alignment vertical="center"/>
    </xf>
    <xf numFmtId="0" fontId="240" fillId="0" borderId="0" xfId="715" applyFont="1" applyAlignment="1">
      <alignment vertical="center"/>
    </xf>
    <xf numFmtId="0" fontId="232" fillId="31" borderId="10" xfId="715" applyFont="1" applyFill="1" applyBorder="1" applyAlignment="1">
      <alignment horizontal="center" vertical="center"/>
    </xf>
    <xf numFmtId="0" fontId="238" fillId="0" borderId="23" xfId="715" applyFont="1" applyBorder="1" applyAlignment="1">
      <alignment vertical="center" wrapText="1" shrinkToFit="1"/>
    </xf>
    <xf numFmtId="0" fontId="232" fillId="0" borderId="23" xfId="715" applyFont="1" applyBorder="1" applyAlignment="1">
      <alignment horizontal="center" vertical="center"/>
    </xf>
    <xf numFmtId="1" fontId="237" fillId="0" borderId="10" xfId="715" applyNumberFormat="1" applyFont="1" applyBorder="1" applyAlignment="1">
      <alignment horizontal="center" vertical="center"/>
    </xf>
    <xf numFmtId="0" fontId="232" fillId="0" borderId="23" xfId="715" applyFont="1" applyBorder="1" applyAlignment="1">
      <alignment vertical="center"/>
    </xf>
    <xf numFmtId="0" fontId="238" fillId="0" borderId="10" xfId="715" applyFont="1" applyBorder="1" applyAlignment="1">
      <alignment horizontal="center" vertical="center"/>
    </xf>
    <xf numFmtId="1" fontId="237" fillId="31" borderId="10" xfId="715" applyNumberFormat="1" applyFont="1" applyFill="1" applyBorder="1" applyAlignment="1">
      <alignment horizontal="center" vertical="center"/>
    </xf>
    <xf numFmtId="1" fontId="237" fillId="31" borderId="23" xfId="715" applyNumberFormat="1" applyFont="1" applyFill="1" applyBorder="1" applyAlignment="1">
      <alignment horizontal="center" vertical="center"/>
    </xf>
    <xf numFmtId="3" fontId="237" fillId="31" borderId="23" xfId="715" applyNumberFormat="1" applyFont="1" applyFill="1" applyBorder="1" applyAlignment="1">
      <alignment horizontal="center" vertical="center"/>
    </xf>
    <xf numFmtId="0" fontId="232" fillId="78" borderId="0" xfId="715" applyFont="1" applyFill="1" applyAlignment="1">
      <alignment vertical="center"/>
    </xf>
    <xf numFmtId="0" fontId="231" fillId="31" borderId="0" xfId="715" applyFont="1" applyFill="1" applyAlignment="1">
      <alignment vertical="center" wrapText="1"/>
    </xf>
    <xf numFmtId="1" fontId="237" fillId="31" borderId="68" xfId="715" applyNumberFormat="1" applyFont="1" applyFill="1" applyBorder="1" applyAlignment="1">
      <alignment horizontal="center" vertical="center"/>
    </xf>
    <xf numFmtId="1" fontId="235" fillId="31" borderId="68" xfId="715" applyNumberFormat="1" applyFont="1" applyFill="1" applyBorder="1" applyAlignment="1">
      <alignment horizontal="center" vertical="center"/>
    </xf>
    <xf numFmtId="0" fontId="243" fillId="31" borderId="81" xfId="715" applyFont="1" applyFill="1" applyBorder="1" applyAlignment="1">
      <alignment horizontal="center" vertical="center"/>
    </xf>
    <xf numFmtId="0" fontId="237" fillId="0" borderId="23" xfId="715" applyFont="1" applyFill="1" applyBorder="1" applyAlignment="1">
      <alignment horizontal="center" vertical="center" wrapText="1"/>
    </xf>
    <xf numFmtId="0" fontId="238" fillId="0" borderId="23" xfId="715" applyFont="1" applyFill="1" applyBorder="1" applyAlignment="1">
      <alignment horizontal="center" vertical="center" wrapText="1"/>
    </xf>
    <xf numFmtId="0" fontId="234" fillId="31" borderId="23" xfId="715" applyFont="1" applyFill="1" applyBorder="1" applyAlignment="1">
      <alignment horizontal="center" vertical="center" wrapText="1"/>
    </xf>
    <xf numFmtId="0" fontId="233" fillId="0" borderId="81" xfId="715" applyFont="1" applyBorder="1" applyAlignment="1">
      <alignment vertical="center"/>
    </xf>
    <xf numFmtId="0" fontId="237" fillId="65" borderId="147" xfId="715" applyFont="1" applyFill="1" applyBorder="1" applyAlignment="1">
      <alignment vertical="center"/>
    </xf>
    <xf numFmtId="0" fontId="237" fillId="65" borderId="147" xfId="715" applyFont="1" applyFill="1" applyBorder="1" applyAlignment="1">
      <alignment horizontal="center" vertical="center"/>
    </xf>
    <xf numFmtId="0" fontId="238" fillId="65" borderId="10" xfId="715" applyFont="1" applyFill="1" applyBorder="1" applyAlignment="1">
      <alignment horizontal="center" vertical="center"/>
    </xf>
    <xf numFmtId="0" fontId="234" fillId="65" borderId="10" xfId="715" applyFont="1" applyFill="1" applyBorder="1" applyAlignment="1">
      <alignment horizontal="center" vertical="center"/>
    </xf>
    <xf numFmtId="0" fontId="242" fillId="65" borderId="10" xfId="715" applyFont="1" applyFill="1" applyBorder="1" applyAlignment="1">
      <alignment horizontal="center" vertical="center"/>
    </xf>
    <xf numFmtId="164" fontId="22" fillId="74" borderId="58" xfId="27" applyNumberFormat="1" applyFont="1" applyFill="1" applyBorder="1" applyAlignment="1">
      <alignment horizontal="center" vertical="center"/>
    </xf>
    <xf numFmtId="166" fontId="26" fillId="0" borderId="51" xfId="27" applyNumberFormat="1" applyFont="1" applyFill="1" applyBorder="1" applyAlignment="1"/>
    <xf numFmtId="165" fontId="26" fillId="0" borderId="17" xfId="27" applyNumberFormat="1" applyFont="1" applyFill="1" applyBorder="1" applyAlignment="1">
      <alignment horizontal="center"/>
    </xf>
    <xf numFmtId="164" fontId="22" fillId="0" borderId="26" xfId="27" applyNumberFormat="1" applyFont="1" applyFill="1" applyBorder="1" applyAlignment="1">
      <alignment horizontal="center" vertical="center"/>
    </xf>
    <xf numFmtId="165" fontId="26" fillId="0" borderId="53" xfId="28" applyNumberFormat="1" applyFont="1" applyFill="1" applyBorder="1" applyAlignment="1">
      <alignment horizontal="center" vertical="center"/>
    </xf>
    <xf numFmtId="0" fontId="245" fillId="0" borderId="0" xfId="120" applyFont="1" applyBorder="1" applyAlignment="1">
      <alignment vertical="center" wrapText="1"/>
    </xf>
    <xf numFmtId="0" fontId="78" fillId="0" borderId="0" xfId="120" applyFont="1" applyBorder="1" applyAlignment="1">
      <alignment vertical="center" wrapText="1"/>
    </xf>
    <xf numFmtId="0" fontId="211" fillId="0" borderId="0" xfId="120" applyFont="1" applyBorder="1" applyAlignment="1">
      <alignment horizontal="center" vertical="center"/>
    </xf>
    <xf numFmtId="0" fontId="210" fillId="0" borderId="0" xfId="120" applyFont="1" applyBorder="1" applyAlignment="1">
      <alignment horizontal="center" vertical="center" wrapText="1"/>
    </xf>
    <xf numFmtId="0" fontId="16" fillId="0" borderId="0" xfId="120" applyBorder="1" applyAlignment="1">
      <alignment horizontal="center" vertical="center"/>
    </xf>
    <xf numFmtId="0" fontId="215" fillId="31" borderId="84" xfId="120" applyFont="1" applyFill="1" applyBorder="1" applyAlignment="1">
      <alignment horizontal="center" vertical="center" wrapText="1"/>
    </xf>
    <xf numFmtId="0" fontId="215" fillId="31" borderId="0" xfId="120" applyFont="1" applyFill="1" applyBorder="1" applyAlignment="1">
      <alignment horizontal="center" vertical="center" wrapText="1"/>
    </xf>
    <xf numFmtId="0" fontId="210" fillId="31" borderId="0" xfId="120" applyFont="1" applyFill="1" applyBorder="1" applyAlignment="1">
      <alignment horizontal="center" vertical="center" wrapText="1"/>
    </xf>
    <xf numFmtId="2" fontId="245" fillId="31" borderId="0" xfId="160" applyNumberFormat="1" applyFont="1" applyFill="1" applyBorder="1" applyAlignment="1">
      <alignment horizontal="center" vertical="center"/>
    </xf>
    <xf numFmtId="0" fontId="215" fillId="31" borderId="0" xfId="484" applyFont="1" applyFill="1" applyBorder="1" applyAlignment="1">
      <alignment horizontal="center" vertical="center" wrapText="1"/>
    </xf>
    <xf numFmtId="0" fontId="102" fillId="0" borderId="0" xfId="120" applyFont="1" applyBorder="1" applyAlignment="1">
      <alignment horizontal="center" vertical="center"/>
    </xf>
    <xf numFmtId="0" fontId="215" fillId="0" borderId="0" xfId="120" applyFont="1" applyBorder="1" applyAlignment="1">
      <alignment horizontal="center" vertical="center" wrapText="1"/>
    </xf>
    <xf numFmtId="0" fontId="210" fillId="0" borderId="0" xfId="120" applyFont="1" applyFill="1" applyBorder="1" applyAlignment="1">
      <alignment horizontal="center" vertical="center" wrapText="1"/>
    </xf>
    <xf numFmtId="0" fontId="248" fillId="0" borderId="0" xfId="120" applyFont="1" applyFill="1" applyBorder="1" applyAlignment="1">
      <alignment horizontal="center" vertical="center" wrapText="1"/>
    </xf>
    <xf numFmtId="0" fontId="59" fillId="0" borderId="0" xfId="120" applyFont="1" applyFill="1" applyBorder="1" applyAlignment="1">
      <alignment horizontal="center" vertical="center" wrapText="1"/>
    </xf>
    <xf numFmtId="0" fontId="16" fillId="0" borderId="0" xfId="120" applyNumberFormat="1" applyFont="1" applyFill="1" applyBorder="1" applyAlignment="1">
      <alignment horizontal="center" vertical="center"/>
    </xf>
    <xf numFmtId="0" fontId="247" fillId="0" borderId="0" xfId="120" applyFont="1" applyBorder="1" applyAlignment="1">
      <alignment horizontal="center" vertical="center" wrapText="1"/>
    </xf>
    <xf numFmtId="0" fontId="248" fillId="0" borderId="0" xfId="120" applyFont="1" applyBorder="1" applyAlignment="1">
      <alignment horizontal="center" vertical="center" wrapText="1"/>
    </xf>
    <xf numFmtId="0" fontId="210" fillId="0" borderId="0" xfId="120" applyFont="1" applyBorder="1" applyAlignment="1">
      <alignment horizontal="center" vertical="center"/>
    </xf>
    <xf numFmtId="0" fontId="210" fillId="0" borderId="0" xfId="120" applyFont="1" applyFill="1" applyBorder="1" applyAlignment="1">
      <alignment horizontal="center" vertical="center"/>
    </xf>
    <xf numFmtId="0" fontId="16" fillId="0" borderId="0" xfId="120" applyFont="1" applyFill="1" applyBorder="1" applyAlignment="1">
      <alignment horizontal="center" vertical="center"/>
    </xf>
    <xf numFmtId="0" fontId="210" fillId="0" borderId="0" xfId="120" applyFont="1" applyAlignment="1">
      <alignment horizontal="center" vertical="center"/>
    </xf>
    <xf numFmtId="0" fontId="210" fillId="0" borderId="0" xfId="120" applyFont="1" applyFill="1" applyAlignment="1">
      <alignment horizontal="center" vertical="center"/>
    </xf>
    <xf numFmtId="0" fontId="16" fillId="0" borderId="0" xfId="120" applyFont="1" applyFill="1" applyAlignment="1">
      <alignment horizontal="center" vertical="center"/>
    </xf>
    <xf numFmtId="0" fontId="16" fillId="0" borderId="0" xfId="120" applyNumberFormat="1" applyFont="1" applyFill="1" applyAlignment="1">
      <alignment horizontal="center" vertical="center"/>
    </xf>
    <xf numFmtId="0" fontId="104" fillId="66" borderId="95" xfId="120" applyFont="1" applyFill="1" applyBorder="1" applyAlignment="1">
      <alignment horizontal="center" vertical="center" wrapText="1"/>
    </xf>
    <xf numFmtId="0" fontId="104" fillId="66" borderId="70" xfId="120" applyFont="1" applyFill="1" applyBorder="1" applyAlignment="1">
      <alignment horizontal="center" vertical="center" wrapText="1"/>
    </xf>
    <xf numFmtId="0" fontId="104" fillId="0" borderId="72" xfId="120" applyFont="1" applyBorder="1" applyAlignment="1">
      <alignment horizontal="center" vertical="center" wrapText="1"/>
    </xf>
    <xf numFmtId="0" fontId="78" fillId="65" borderId="72" xfId="120" applyFont="1" applyFill="1" applyBorder="1" applyAlignment="1">
      <alignment horizontal="center" vertical="center" wrapText="1"/>
    </xf>
    <xf numFmtId="2" fontId="107" fillId="65" borderId="72" xfId="120" applyNumberFormat="1" applyFont="1" applyFill="1" applyBorder="1" applyAlignment="1">
      <alignment horizontal="center" vertical="center" wrapText="1"/>
    </xf>
    <xf numFmtId="0" fontId="104" fillId="0" borderId="73" xfId="120" applyFont="1" applyBorder="1" applyAlignment="1">
      <alignment horizontal="center" vertical="center" wrapText="1"/>
    </xf>
    <xf numFmtId="0" fontId="104" fillId="66" borderId="81" xfId="120" applyFont="1" applyFill="1" applyBorder="1" applyAlignment="1">
      <alignment horizontal="center" vertical="center" wrapText="1"/>
    </xf>
    <xf numFmtId="0" fontId="215" fillId="0" borderId="68" xfId="120" applyFont="1" applyBorder="1" applyAlignment="1">
      <alignment horizontal="center" vertical="center" wrapText="1"/>
    </xf>
    <xf numFmtId="2" fontId="78" fillId="0" borderId="32" xfId="160" applyNumberFormat="1" applyFont="1" applyFill="1" applyBorder="1" applyAlignment="1">
      <alignment horizontal="center" vertical="center"/>
    </xf>
    <xf numFmtId="0" fontId="16" fillId="0" borderId="73" xfId="120" applyFont="1" applyBorder="1" applyAlignment="1">
      <alignment horizontal="center" vertical="center" wrapText="1"/>
    </xf>
    <xf numFmtId="0" fontId="104" fillId="0" borderId="71" xfId="120" applyFont="1" applyBorder="1" applyAlignment="1">
      <alignment horizontal="center" vertical="center" wrapText="1"/>
    </xf>
    <xf numFmtId="0" fontId="215" fillId="0" borderId="81" xfId="120" applyFont="1" applyBorder="1" applyAlignment="1">
      <alignment horizontal="center" vertical="center" wrapText="1"/>
    </xf>
    <xf numFmtId="0" fontId="16" fillId="0" borderId="71" xfId="120" applyFont="1" applyBorder="1" applyAlignment="1">
      <alignment horizontal="center" vertical="center" wrapText="1"/>
    </xf>
    <xf numFmtId="2" fontId="78" fillId="0" borderId="95" xfId="160" applyNumberFormat="1" applyFont="1" applyFill="1" applyBorder="1" applyAlignment="1">
      <alignment horizontal="center" vertical="center"/>
    </xf>
    <xf numFmtId="0" fontId="104" fillId="66" borderId="115" xfId="120" applyFont="1" applyFill="1" applyBorder="1" applyAlignment="1">
      <alignment horizontal="center" vertical="center" wrapText="1"/>
    </xf>
    <xf numFmtId="0" fontId="104" fillId="66" borderId="90" xfId="120" applyFont="1" applyFill="1" applyBorder="1" applyAlignment="1">
      <alignment horizontal="center" vertical="center" wrapText="1"/>
    </xf>
    <xf numFmtId="0" fontId="104" fillId="66" borderId="79" xfId="120" applyFont="1" applyFill="1" applyBorder="1" applyAlignment="1">
      <alignment horizontal="center" vertical="center" wrapText="1"/>
    </xf>
    <xf numFmtId="0" fontId="104" fillId="66" borderId="57" xfId="120" applyNumberFormat="1" applyFont="1" applyFill="1" applyBorder="1" applyAlignment="1">
      <alignment horizontal="center" vertical="center" wrapText="1"/>
    </xf>
    <xf numFmtId="0" fontId="104" fillId="31" borderId="22" xfId="484" applyFont="1" applyFill="1" applyBorder="1" applyAlignment="1">
      <alignment horizontal="center" vertical="center" wrapText="1"/>
    </xf>
    <xf numFmtId="0" fontId="104" fillId="31" borderId="12" xfId="484" applyFont="1" applyFill="1" applyBorder="1" applyAlignment="1">
      <alignment horizontal="center" vertical="center" wrapText="1"/>
    </xf>
    <xf numFmtId="0" fontId="215" fillId="0" borderId="96" xfId="120" applyFont="1" applyBorder="1" applyAlignment="1">
      <alignment horizontal="center" vertical="center" wrapText="1"/>
    </xf>
    <xf numFmtId="2" fontId="78" fillId="0" borderId="50" xfId="160" applyNumberFormat="1" applyFont="1" applyFill="1" applyBorder="1" applyAlignment="1">
      <alignment horizontal="center" vertical="center"/>
    </xf>
    <xf numFmtId="0" fontId="104" fillId="31" borderId="15" xfId="484" applyFont="1" applyFill="1" applyBorder="1" applyAlignment="1">
      <alignment horizontal="center" vertical="center" wrapText="1"/>
    </xf>
    <xf numFmtId="0" fontId="104" fillId="66" borderId="55" xfId="120" applyFont="1" applyFill="1" applyBorder="1" applyAlignment="1">
      <alignment horizontal="center" vertical="center" wrapText="1"/>
    </xf>
    <xf numFmtId="0" fontId="104" fillId="31" borderId="71" xfId="120" applyFont="1" applyFill="1" applyBorder="1" applyAlignment="1">
      <alignment horizontal="center" vertical="center" wrapText="1"/>
    </xf>
    <xf numFmtId="0" fontId="104" fillId="31" borderId="72" xfId="120" applyFont="1" applyFill="1" applyBorder="1" applyAlignment="1">
      <alignment horizontal="center" vertical="center" wrapText="1"/>
    </xf>
    <xf numFmtId="0" fontId="206" fillId="31" borderId="72" xfId="120" applyFont="1" applyFill="1" applyBorder="1" applyAlignment="1">
      <alignment horizontal="center" vertical="center" wrapText="1"/>
    </xf>
    <xf numFmtId="0" fontId="78" fillId="31" borderId="72" xfId="120" applyFont="1" applyFill="1" applyBorder="1" applyAlignment="1">
      <alignment horizontal="center" vertical="center" wrapText="1"/>
    </xf>
    <xf numFmtId="0" fontId="104" fillId="31" borderId="73" xfId="120" applyFont="1" applyFill="1" applyBorder="1" applyAlignment="1">
      <alignment horizontal="center" vertical="center" wrapText="1"/>
    </xf>
    <xf numFmtId="0" fontId="16" fillId="65" borderId="72" xfId="120" applyFont="1" applyFill="1" applyBorder="1" applyAlignment="1">
      <alignment horizontal="center" vertical="center" wrapText="1"/>
    </xf>
    <xf numFmtId="0" fontId="78" fillId="0" borderId="37" xfId="120" applyFont="1" applyFill="1" applyBorder="1" applyAlignment="1">
      <alignment horizontal="center" vertical="center" wrapText="1"/>
    </xf>
    <xf numFmtId="0" fontId="78" fillId="0" borderId="20" xfId="120" applyFont="1" applyFill="1" applyBorder="1" applyAlignment="1">
      <alignment horizontal="center" vertical="center" wrapText="1"/>
    </xf>
    <xf numFmtId="0" fontId="78" fillId="0" borderId="21" xfId="120" applyFont="1" applyFill="1" applyBorder="1" applyAlignment="1">
      <alignment horizontal="center" vertical="center" wrapText="1"/>
    </xf>
    <xf numFmtId="0" fontId="104" fillId="71" borderId="72" xfId="120" applyFont="1" applyFill="1" applyBorder="1" applyAlignment="1">
      <alignment horizontal="center" vertical="center" wrapText="1"/>
    </xf>
    <xf numFmtId="0" fontId="215" fillId="71" borderId="68" xfId="120" applyFont="1" applyFill="1" applyBorder="1" applyAlignment="1">
      <alignment horizontal="center" vertical="center" wrapText="1"/>
    </xf>
    <xf numFmtId="171" fontId="78" fillId="0" borderId="32" xfId="120" applyNumberFormat="1" applyFont="1" applyFill="1" applyBorder="1" applyAlignment="1">
      <alignment horizontal="center" vertical="center" wrapText="1"/>
    </xf>
    <xf numFmtId="0" fontId="104" fillId="66" borderId="22" xfId="120" applyNumberFormat="1" applyFont="1" applyFill="1" applyBorder="1" applyAlignment="1">
      <alignment horizontal="center" vertical="center" wrapText="1"/>
    </xf>
    <xf numFmtId="1" fontId="106" fillId="31" borderId="12" xfId="120" applyNumberFormat="1" applyFont="1" applyFill="1" applyBorder="1" applyAlignment="1">
      <alignment horizontal="center" vertical="center"/>
    </xf>
    <xf numFmtId="171" fontId="78" fillId="0" borderId="50" xfId="120" applyNumberFormat="1" applyFont="1" applyFill="1" applyBorder="1" applyAlignment="1">
      <alignment horizontal="center" vertical="center" wrapText="1"/>
    </xf>
    <xf numFmtId="1" fontId="106" fillId="31" borderId="15" xfId="120" applyNumberFormat="1" applyFont="1" applyFill="1" applyBorder="1" applyAlignment="1">
      <alignment horizontal="center" vertical="center"/>
    </xf>
    <xf numFmtId="2" fontId="78" fillId="65" borderId="32" xfId="160" applyNumberFormat="1" applyFont="1" applyFill="1" applyBorder="1" applyAlignment="1">
      <alignment horizontal="center" vertical="center"/>
    </xf>
    <xf numFmtId="0" fontId="104" fillId="65" borderId="12" xfId="484" applyFont="1" applyFill="1" applyBorder="1" applyAlignment="1">
      <alignment horizontal="center" vertical="center" wrapText="1"/>
    </xf>
    <xf numFmtId="0" fontId="106" fillId="0" borderId="73" xfId="120" applyFont="1" applyBorder="1" applyAlignment="1">
      <alignment horizontal="center" vertical="center" wrapText="1"/>
    </xf>
    <xf numFmtId="0" fontId="106" fillId="0" borderId="71" xfId="120" applyFont="1" applyBorder="1" applyAlignment="1">
      <alignment horizontal="center" vertical="center" wrapText="1"/>
    </xf>
    <xf numFmtId="0" fontId="106" fillId="0" borderId="72" xfId="120" applyFont="1" applyBorder="1" applyAlignment="1">
      <alignment horizontal="center" vertical="center" wrapText="1"/>
    </xf>
    <xf numFmtId="0" fontId="104" fillId="0" borderId="72" xfId="120" applyFont="1" applyBorder="1" applyAlignment="1">
      <alignment horizontal="center" vertical="center" wrapText="1"/>
    </xf>
    <xf numFmtId="0" fontId="230" fillId="31" borderId="0" xfId="715" applyFont="1" applyFill="1" applyAlignment="1">
      <alignment horizontal="center" vertical="center"/>
    </xf>
    <xf numFmtId="0" fontId="249" fillId="31" borderId="0" xfId="715" applyFont="1" applyFill="1" applyAlignment="1">
      <alignment horizontal="center" vertical="center" wrapText="1"/>
    </xf>
    <xf numFmtId="0" fontId="252" fillId="31" borderId="0" xfId="715" applyFont="1" applyFill="1" applyAlignment="1">
      <alignment vertical="center"/>
    </xf>
    <xf numFmtId="0" fontId="230" fillId="69" borderId="0" xfId="715" applyFont="1" applyFill="1" applyAlignment="1">
      <alignment vertical="center"/>
    </xf>
    <xf numFmtId="0" fontId="232" fillId="31" borderId="0" xfId="715" applyFont="1" applyFill="1" applyAlignment="1">
      <alignment vertical="center"/>
    </xf>
    <xf numFmtId="0" fontId="252" fillId="0" borderId="10" xfId="715" applyFont="1" applyFill="1" applyBorder="1" applyAlignment="1">
      <alignment horizontal="center" vertical="center" wrapText="1"/>
    </xf>
    <xf numFmtId="0" fontId="238" fillId="0" borderId="10" xfId="715" applyFont="1" applyFill="1" applyBorder="1" applyAlignment="1">
      <alignment horizontal="center" vertical="center" wrapText="1"/>
    </xf>
    <xf numFmtId="0" fontId="253" fillId="0" borderId="10" xfId="715" applyFont="1" applyFill="1" applyBorder="1" applyAlignment="1">
      <alignment horizontal="center" vertical="center" wrapText="1"/>
    </xf>
    <xf numFmtId="0" fontId="234" fillId="31" borderId="10" xfId="715" applyFont="1" applyFill="1" applyBorder="1" applyAlignment="1">
      <alignment horizontal="center" vertical="center" wrapText="1"/>
    </xf>
    <xf numFmtId="0" fontId="239" fillId="31" borderId="0" xfId="715" applyFont="1" applyFill="1" applyAlignment="1">
      <alignment horizontal="center" vertical="center"/>
    </xf>
    <xf numFmtId="0" fontId="240" fillId="31" borderId="0" xfId="715" applyFont="1" applyFill="1" applyAlignment="1">
      <alignment vertical="center"/>
    </xf>
    <xf numFmtId="0" fontId="238" fillId="79" borderId="10" xfId="715" applyFont="1" applyFill="1" applyBorder="1" applyAlignment="1">
      <alignment horizontal="center" vertical="center"/>
    </xf>
    <xf numFmtId="0" fontId="234" fillId="31" borderId="10" xfId="715" applyFont="1" applyFill="1" applyBorder="1" applyAlignment="1">
      <alignment horizontal="center" vertical="center"/>
    </xf>
    <xf numFmtId="0" fontId="254" fillId="0" borderId="30" xfId="715" applyFont="1" applyBorder="1" applyAlignment="1">
      <alignment horizontal="center" vertical="center" wrapText="1" shrinkToFit="1"/>
    </xf>
    <xf numFmtId="0" fontId="252" fillId="0" borderId="23" xfId="715" applyFont="1" applyBorder="1" applyAlignment="1">
      <alignment horizontal="center" vertical="center"/>
    </xf>
    <xf numFmtId="0" fontId="252" fillId="0" borderId="11" xfId="715" applyFont="1" applyBorder="1" applyAlignment="1">
      <alignment horizontal="center" vertical="center"/>
    </xf>
    <xf numFmtId="0" fontId="232" fillId="0" borderId="30" xfId="715" applyFont="1" applyBorder="1" applyAlignment="1">
      <alignment horizontal="center" vertical="center"/>
    </xf>
    <xf numFmtId="0" fontId="255" fillId="31" borderId="10" xfId="715" applyFont="1" applyFill="1" applyBorder="1" applyAlignment="1">
      <alignment vertical="center"/>
    </xf>
    <xf numFmtId="0" fontId="230" fillId="31" borderId="10" xfId="715" applyFont="1" applyFill="1" applyBorder="1" applyAlignment="1">
      <alignment vertical="center"/>
    </xf>
    <xf numFmtId="0" fontId="230" fillId="31" borderId="0" xfId="715" applyFont="1" applyFill="1" applyBorder="1" applyAlignment="1">
      <alignment vertical="center"/>
    </xf>
    <xf numFmtId="0" fontId="230" fillId="78" borderId="0" xfId="715" applyFont="1" applyFill="1" applyBorder="1" applyAlignment="1">
      <alignment vertical="center"/>
    </xf>
    <xf numFmtId="0" fontId="230" fillId="0" borderId="0" xfId="715" applyFont="1" applyBorder="1" applyAlignment="1">
      <alignment vertical="center"/>
    </xf>
    <xf numFmtId="0" fontId="230" fillId="0" borderId="10" xfId="715" applyFont="1" applyBorder="1" applyAlignment="1">
      <alignment vertical="center"/>
    </xf>
    <xf numFmtId="0" fontId="254" fillId="0" borderId="30" xfId="715" applyFont="1" applyBorder="1" applyAlignment="1">
      <alignment vertical="center" wrapText="1" shrinkToFit="1"/>
    </xf>
    <xf numFmtId="0" fontId="252" fillId="0" borderId="10" xfId="715" applyFont="1" applyBorder="1" applyAlignment="1">
      <alignment horizontal="center" vertical="center"/>
    </xf>
    <xf numFmtId="0" fontId="254" fillId="0" borderId="23" xfId="715" applyFont="1" applyBorder="1" applyAlignment="1">
      <alignment horizontal="center" vertical="center" wrapText="1" shrinkToFit="1"/>
    </xf>
    <xf numFmtId="2" fontId="238" fillId="31" borderId="0" xfId="715" applyNumberFormat="1" applyFont="1" applyFill="1" applyAlignment="1">
      <alignment horizontal="center" vertical="center"/>
    </xf>
    <xf numFmtId="9" fontId="238" fillId="31" borderId="0" xfId="715" applyNumberFormat="1" applyFont="1" applyFill="1" applyBorder="1" applyAlignment="1">
      <alignment vertical="center"/>
    </xf>
    <xf numFmtId="0" fontId="134" fillId="0" borderId="10" xfId="715" applyFont="1" applyBorder="1" applyAlignment="1">
      <alignment horizontal="left" vertical="center" wrapText="1" shrinkToFit="1"/>
    </xf>
    <xf numFmtId="0" fontId="252" fillId="31" borderId="10" xfId="715" applyFont="1" applyFill="1" applyBorder="1" applyAlignment="1">
      <alignment horizontal="center" vertical="center"/>
    </xf>
    <xf numFmtId="0" fontId="238" fillId="31" borderId="0" xfId="715" applyFont="1" applyFill="1" applyAlignment="1">
      <alignment horizontal="center" vertical="center"/>
    </xf>
    <xf numFmtId="4" fontId="238" fillId="31" borderId="0" xfId="715" applyNumberFormat="1" applyFont="1" applyFill="1" applyBorder="1" applyAlignment="1">
      <alignment horizontal="center" vertical="center"/>
    </xf>
    <xf numFmtId="3" fontId="238" fillId="31" borderId="0" xfId="715" applyNumberFormat="1" applyFont="1" applyFill="1" applyBorder="1" applyAlignment="1">
      <alignment horizontal="center" vertical="center"/>
    </xf>
    <xf numFmtId="0" fontId="134" fillId="0" borderId="10" xfId="715" applyFont="1" applyBorder="1" applyAlignment="1">
      <alignment horizontal="center" vertical="center" wrapText="1" shrinkToFit="1"/>
    </xf>
    <xf numFmtId="0" fontId="232" fillId="31" borderId="0" xfId="715" applyFont="1" applyFill="1" applyBorder="1" applyAlignment="1">
      <alignment vertical="center"/>
    </xf>
    <xf numFmtId="0" fontId="235" fillId="31" borderId="0" xfId="715" applyFont="1" applyFill="1" applyAlignment="1">
      <alignment horizontal="center" vertical="center"/>
    </xf>
    <xf numFmtId="0" fontId="251" fillId="31" borderId="0" xfId="768" applyFont="1" applyFill="1" applyAlignment="1">
      <alignment horizontal="center" vertical="center"/>
    </xf>
    <xf numFmtId="0" fontId="252" fillId="65" borderId="10" xfId="715" applyFont="1" applyFill="1" applyBorder="1" applyAlignment="1">
      <alignment vertical="center"/>
    </xf>
    <xf numFmtId="0" fontId="230" fillId="65" borderId="68" xfId="715" applyFont="1" applyFill="1" applyBorder="1" applyAlignment="1">
      <alignment horizontal="center" vertical="center"/>
    </xf>
    <xf numFmtId="0" fontId="252" fillId="65" borderId="10" xfId="715" applyFont="1" applyFill="1" applyBorder="1" applyAlignment="1">
      <alignment horizontal="center" vertical="center"/>
    </xf>
    <xf numFmtId="0" fontId="230" fillId="0" borderId="0" xfId="715" applyFont="1" applyFill="1" applyAlignment="1">
      <alignment vertical="center"/>
    </xf>
    <xf numFmtId="0" fontId="108" fillId="69" borderId="10" xfId="488" applyFont="1" applyFill="1" applyBorder="1" applyAlignment="1">
      <alignment horizontal="center" vertical="center" wrapText="1"/>
    </xf>
    <xf numFmtId="0" fontId="108" fillId="69" borderId="10" xfId="488" applyFont="1" applyFill="1" applyBorder="1" applyAlignment="1">
      <alignment horizontal="center" vertical="center"/>
    </xf>
    <xf numFmtId="0" fontId="16" fillId="0" borderId="10" xfId="120" applyFont="1" applyBorder="1"/>
    <xf numFmtId="0" fontId="84" fillId="0" borderId="10" xfId="488" applyFont="1" applyBorder="1" applyAlignment="1">
      <alignment horizontal="center" vertical="center"/>
    </xf>
    <xf numFmtId="0" fontId="84" fillId="0" borderId="10" xfId="488" applyFont="1" applyBorder="1" applyAlignment="1">
      <alignment vertical="center"/>
    </xf>
    <xf numFmtId="0" fontId="105" fillId="0" borderId="85" xfId="488" applyFont="1" applyBorder="1" applyAlignment="1">
      <alignment wrapText="1"/>
    </xf>
    <xf numFmtId="0" fontId="105" fillId="0" borderId="85" xfId="488" applyFont="1" applyBorder="1"/>
    <xf numFmtId="0" fontId="84" fillId="0" borderId="10" xfId="488" applyFont="1" applyBorder="1" applyAlignment="1">
      <alignment horizontal="left" vertical="center"/>
    </xf>
    <xf numFmtId="0" fontId="85" fillId="0" borderId="10" xfId="488" applyFont="1" applyBorder="1" applyAlignment="1">
      <alignment horizontal="center" vertical="center"/>
    </xf>
    <xf numFmtId="0" fontId="106" fillId="0" borderId="10" xfId="488" applyFont="1" applyBorder="1" applyAlignment="1">
      <alignment horizontal="center" vertical="center"/>
    </xf>
    <xf numFmtId="0" fontId="85" fillId="0" borderId="10" xfId="488" applyFont="1" applyBorder="1" applyAlignment="1">
      <alignment horizontal="center" vertical="center" wrapText="1"/>
    </xf>
    <xf numFmtId="0" fontId="85" fillId="0" borderId="10" xfId="488" applyFont="1" applyBorder="1" applyAlignment="1">
      <alignment vertical="center" wrapText="1"/>
    </xf>
    <xf numFmtId="0" fontId="106" fillId="0" borderId="10" xfId="705" applyFont="1" applyBorder="1" applyAlignment="1">
      <alignment vertical="center" wrapText="1"/>
    </xf>
    <xf numFmtId="0" fontId="85" fillId="0" borderId="10" xfId="488" applyFont="1" applyBorder="1" applyAlignment="1">
      <alignment horizontal="left" vertical="center" wrapText="1"/>
    </xf>
    <xf numFmtId="0" fontId="132" fillId="0" borderId="10" xfId="488" applyFont="1" applyBorder="1" applyAlignment="1">
      <alignment horizontal="center" vertical="center"/>
    </xf>
    <xf numFmtId="0" fontId="107" fillId="0" borderId="10" xfId="488" applyFont="1" applyBorder="1" applyAlignment="1">
      <alignment horizontal="center" vertical="center"/>
    </xf>
    <xf numFmtId="0" fontId="102" fillId="0" borderId="0" xfId="120" applyFont="1"/>
    <xf numFmtId="0" fontId="210" fillId="0" borderId="0" xfId="120" applyFont="1" applyBorder="1" applyAlignment="1"/>
    <xf numFmtId="0" fontId="85" fillId="0" borderId="0" xfId="120" applyFont="1"/>
    <xf numFmtId="0" fontId="210" fillId="0" borderId="0" xfId="120" applyFont="1" applyAlignment="1">
      <alignment horizontal="right"/>
    </xf>
    <xf numFmtId="0" fontId="260" fillId="0" borderId="0" xfId="120" applyFont="1"/>
    <xf numFmtId="0" fontId="215" fillId="32" borderId="0" xfId="120" applyFont="1" applyFill="1" applyBorder="1" applyAlignment="1">
      <alignment horizontal="center" vertical="center" wrapText="1"/>
    </xf>
    <xf numFmtId="2" fontId="215" fillId="32" borderId="0" xfId="160" applyNumberFormat="1" applyFont="1" applyFill="1" applyBorder="1" applyAlignment="1">
      <alignment horizontal="center" vertical="center"/>
    </xf>
    <xf numFmtId="1" fontId="215" fillId="32" borderId="0" xfId="160" applyNumberFormat="1" applyFont="1" applyFill="1" applyBorder="1" applyAlignment="1">
      <alignment horizontal="center" vertical="center"/>
    </xf>
    <xf numFmtId="1" fontId="222" fillId="32" borderId="0" xfId="160" applyNumberFormat="1" applyFont="1" applyFill="1" applyBorder="1" applyAlignment="1">
      <alignment horizontal="center" vertical="center"/>
    </xf>
    <xf numFmtId="0" fontId="85" fillId="0" borderId="0" xfId="120" applyFont="1" applyAlignment="1"/>
    <xf numFmtId="0" fontId="261" fillId="0" borderId="0" xfId="454" applyFont="1" applyFill="1" applyAlignment="1">
      <alignment horizontal="right"/>
    </xf>
    <xf numFmtId="0" fontId="104" fillId="66" borderId="10" xfId="120" applyFont="1" applyFill="1" applyBorder="1" applyAlignment="1">
      <alignment horizontal="center" vertical="center" wrapText="1"/>
    </xf>
    <xf numFmtId="0" fontId="106" fillId="32" borderId="10" xfId="120" applyFont="1" applyFill="1" applyBorder="1" applyAlignment="1">
      <alignment horizontal="center" vertical="center" wrapText="1"/>
    </xf>
    <xf numFmtId="0" fontId="106" fillId="32" borderId="10" xfId="120" applyFont="1" applyFill="1" applyBorder="1" applyAlignment="1">
      <alignment vertical="center" wrapText="1"/>
    </xf>
    <xf numFmtId="0" fontId="106" fillId="0" borderId="10" xfId="120" applyFont="1" applyFill="1" applyBorder="1" applyAlignment="1">
      <alignment horizontal="center" vertical="center" wrapText="1"/>
    </xf>
    <xf numFmtId="1" fontId="104" fillId="32" borderId="10" xfId="120" applyNumberFormat="1" applyFont="1" applyFill="1" applyBorder="1" applyAlignment="1">
      <alignment horizontal="center" vertical="center" wrapText="1"/>
    </xf>
    <xf numFmtId="0" fontId="16" fillId="32" borderId="10" xfId="120" applyFont="1" applyFill="1" applyBorder="1"/>
    <xf numFmtId="0" fontId="16" fillId="32" borderId="10" xfId="120" applyFont="1" applyFill="1" applyBorder="1" applyAlignment="1">
      <alignment horizontal="center"/>
    </xf>
    <xf numFmtId="1" fontId="104" fillId="31" borderId="10" xfId="120" applyNumberFormat="1" applyFont="1" applyFill="1" applyBorder="1" applyAlignment="1">
      <alignment horizontal="center" vertical="center" wrapText="1"/>
    </xf>
    <xf numFmtId="0" fontId="106" fillId="31" borderId="10" xfId="120" applyFont="1" applyFill="1" applyBorder="1" applyAlignment="1">
      <alignment horizontal="center" vertical="center" wrapText="1"/>
    </xf>
    <xf numFmtId="0" fontId="106" fillId="65" borderId="10" xfId="120" applyFont="1" applyFill="1" applyBorder="1" applyAlignment="1">
      <alignment horizontal="center" vertical="center" wrapText="1"/>
    </xf>
    <xf numFmtId="0" fontId="85" fillId="0" borderId="10" xfId="120" applyFont="1" applyFill="1" applyBorder="1" applyAlignment="1">
      <alignment horizontal="center" vertical="center"/>
    </xf>
    <xf numFmtId="0" fontId="85" fillId="80" borderId="10" xfId="120" applyFont="1" applyFill="1" applyBorder="1" applyAlignment="1">
      <alignment horizontal="center" vertical="center"/>
    </xf>
    <xf numFmtId="3" fontId="104" fillId="80" borderId="10" xfId="769" applyNumberFormat="1" applyFont="1" applyFill="1" applyBorder="1" applyAlignment="1">
      <alignment horizontal="center" vertical="center"/>
    </xf>
    <xf numFmtId="183" fontId="104" fillId="0" borderId="10" xfId="769" applyNumberFormat="1" applyFont="1" applyFill="1" applyBorder="1" applyAlignment="1">
      <alignment horizontal="center" vertical="center"/>
    </xf>
    <xf numFmtId="0" fontId="106" fillId="80" borderId="10" xfId="769" applyFont="1" applyFill="1" applyBorder="1" applyAlignment="1">
      <alignment vertical="center"/>
    </xf>
    <xf numFmtId="0" fontId="104" fillId="80" borderId="10" xfId="120" applyFont="1" applyFill="1" applyBorder="1" applyAlignment="1">
      <alignment horizontal="center" vertical="center"/>
    </xf>
    <xf numFmtId="0" fontId="106" fillId="0" borderId="10" xfId="769" applyFont="1" applyFill="1" applyBorder="1" applyAlignment="1">
      <alignment vertical="center"/>
    </xf>
    <xf numFmtId="2" fontId="104" fillId="0" borderId="10" xfId="769" applyNumberFormat="1" applyFont="1" applyFill="1" applyBorder="1" applyAlignment="1">
      <alignment horizontal="center" vertical="center"/>
    </xf>
    <xf numFmtId="2" fontId="104" fillId="80" borderId="10" xfId="769" applyNumberFormat="1" applyFont="1" applyFill="1" applyBorder="1" applyAlignment="1">
      <alignment horizontal="center" vertical="center"/>
    </xf>
    <xf numFmtId="1" fontId="104" fillId="0" borderId="10" xfId="120" applyNumberFormat="1" applyFont="1" applyFill="1" applyBorder="1" applyAlignment="1">
      <alignment horizontal="center" vertical="center"/>
    </xf>
    <xf numFmtId="0" fontId="85" fillId="80" borderId="10" xfId="120" applyFont="1" applyFill="1" applyBorder="1" applyAlignment="1">
      <alignment horizontal="center" vertical="center" wrapText="1"/>
    </xf>
    <xf numFmtId="0" fontId="104" fillId="80" borderId="10" xfId="120" applyFont="1" applyFill="1" applyBorder="1" applyAlignment="1">
      <alignment horizontal="center" vertical="center" wrapText="1"/>
    </xf>
    <xf numFmtId="0" fontId="85" fillId="0" borderId="10" xfId="120" applyFont="1" applyFill="1" applyBorder="1" applyAlignment="1">
      <alignment horizontal="center" vertical="center" wrapText="1"/>
    </xf>
    <xf numFmtId="0" fontId="104" fillId="0" borderId="10" xfId="120" applyNumberFormat="1" applyFont="1" applyFill="1" applyBorder="1" applyAlignment="1">
      <alignment horizontal="center" vertical="center"/>
    </xf>
    <xf numFmtId="0" fontId="104" fillId="80" borderId="10" xfId="120" applyNumberFormat="1" applyFont="1" applyFill="1" applyBorder="1" applyAlignment="1">
      <alignment horizontal="center" vertical="center"/>
    </xf>
    <xf numFmtId="0" fontId="104" fillId="66" borderId="23" xfId="120" applyFont="1" applyFill="1" applyBorder="1" applyAlignment="1">
      <alignment horizontal="center" vertical="center" wrapText="1"/>
    </xf>
    <xf numFmtId="0" fontId="106" fillId="66" borderId="23" xfId="120" applyFont="1" applyFill="1" applyBorder="1" applyAlignment="1">
      <alignment horizontal="center" vertical="center" wrapText="1"/>
    </xf>
    <xf numFmtId="0" fontId="104" fillId="66" borderId="37" xfId="120" applyFont="1" applyFill="1" applyBorder="1" applyAlignment="1">
      <alignment horizontal="center" vertical="center" wrapText="1"/>
    </xf>
    <xf numFmtId="1" fontId="106" fillId="66" borderId="22" xfId="120" applyNumberFormat="1" applyFont="1" applyFill="1" applyBorder="1" applyAlignment="1">
      <alignment horizontal="center" vertical="center" wrapText="1"/>
    </xf>
    <xf numFmtId="0" fontId="106" fillId="32" borderId="20" xfId="120" applyFont="1" applyFill="1" applyBorder="1" applyAlignment="1">
      <alignment horizontal="center" vertical="center" wrapText="1"/>
    </xf>
    <xf numFmtId="1" fontId="104" fillId="32" borderId="12" xfId="160" applyNumberFormat="1" applyFont="1" applyFill="1" applyBorder="1" applyAlignment="1">
      <alignment horizontal="center" vertical="center"/>
    </xf>
    <xf numFmtId="0" fontId="106" fillId="32" borderId="21" xfId="120" applyFont="1" applyFill="1" applyBorder="1" applyAlignment="1">
      <alignment horizontal="center" vertical="center" wrapText="1"/>
    </xf>
    <xf numFmtId="0" fontId="106" fillId="32" borderId="13" xfId="120" applyFont="1" applyFill="1" applyBorder="1" applyAlignment="1">
      <alignment horizontal="center" vertical="center" wrapText="1"/>
    </xf>
    <xf numFmtId="1" fontId="106" fillId="32" borderId="13" xfId="160" applyNumberFormat="1" applyFont="1" applyFill="1" applyBorder="1" applyAlignment="1">
      <alignment horizontal="center" vertical="center"/>
    </xf>
    <xf numFmtId="1" fontId="104" fillId="32" borderId="15" xfId="160" applyNumberFormat="1" applyFont="1" applyFill="1" applyBorder="1" applyAlignment="1">
      <alignment horizontal="center" vertical="center"/>
    </xf>
    <xf numFmtId="0" fontId="257" fillId="32" borderId="11" xfId="120" applyFont="1" applyFill="1" applyBorder="1" applyAlignment="1">
      <alignment vertical="center"/>
    </xf>
    <xf numFmtId="0" fontId="258" fillId="32" borderId="11" xfId="120" applyFont="1" applyFill="1" applyBorder="1" applyAlignment="1">
      <alignment vertical="center"/>
    </xf>
    <xf numFmtId="0" fontId="259" fillId="32" borderId="11" xfId="120" applyFont="1" applyFill="1" applyBorder="1" applyAlignment="1">
      <alignment vertical="center"/>
    </xf>
    <xf numFmtId="0" fontId="213" fillId="32" borderId="13" xfId="120" applyFont="1" applyFill="1" applyBorder="1" applyAlignment="1">
      <alignment horizontal="center" vertical="center" wrapText="1"/>
    </xf>
    <xf numFmtId="2" fontId="106" fillId="32" borderId="13" xfId="160" applyNumberFormat="1" applyFont="1" applyFill="1" applyBorder="1" applyAlignment="1">
      <alignment horizontal="center" vertical="center"/>
    </xf>
    <xf numFmtId="0" fontId="106" fillId="32" borderId="21" xfId="120" applyFont="1" applyFill="1" applyBorder="1" applyAlignment="1">
      <alignment horizontal="left" vertical="center" wrapText="1"/>
    </xf>
    <xf numFmtId="0" fontId="106" fillId="0" borderId="13" xfId="120" applyFont="1" applyFill="1" applyBorder="1" applyAlignment="1">
      <alignment horizontal="center" vertical="center" wrapText="1"/>
    </xf>
    <xf numFmtId="2" fontId="106" fillId="0" borderId="13" xfId="160" applyNumberFormat="1" applyFont="1" applyFill="1" applyBorder="1" applyAlignment="1">
      <alignment horizontal="center" vertical="center"/>
    </xf>
    <xf numFmtId="1" fontId="104" fillId="0" borderId="15" xfId="120" applyNumberFormat="1" applyFont="1" applyFill="1" applyBorder="1" applyAlignment="1">
      <alignment horizontal="center" vertical="center" wrapText="1"/>
    </xf>
    <xf numFmtId="0" fontId="106" fillId="32" borderId="23" xfId="120" applyFont="1" applyFill="1" applyBorder="1" applyAlignment="1">
      <alignment horizontal="center" vertical="center" wrapText="1"/>
    </xf>
    <xf numFmtId="0" fontId="85" fillId="32" borderId="23" xfId="120" applyFont="1" applyFill="1" applyBorder="1" applyAlignment="1">
      <alignment vertical="center" wrapText="1"/>
    </xf>
    <xf numFmtId="1" fontId="104" fillId="32" borderId="23" xfId="120" applyNumberFormat="1" applyFont="1" applyFill="1" applyBorder="1" applyAlignment="1">
      <alignment horizontal="center" vertical="center" wrapText="1"/>
    </xf>
    <xf numFmtId="0" fontId="104" fillId="66" borderId="38" xfId="120" applyFont="1" applyFill="1" applyBorder="1" applyAlignment="1">
      <alignment horizontal="center" vertical="center" wrapText="1"/>
    </xf>
    <xf numFmtId="0" fontId="104" fillId="66" borderId="14" xfId="120" applyFont="1" applyFill="1" applyBorder="1" applyAlignment="1">
      <alignment horizontal="center" vertical="center" wrapText="1"/>
    </xf>
    <xf numFmtId="0" fontId="106" fillId="66" borderId="14" xfId="120" applyFont="1" applyFill="1" applyBorder="1" applyAlignment="1">
      <alignment horizontal="center" vertical="center" wrapText="1"/>
    </xf>
    <xf numFmtId="1" fontId="106" fillId="66" borderId="16" xfId="120" applyNumberFormat="1" applyFont="1" applyFill="1" applyBorder="1" applyAlignment="1">
      <alignment horizontal="center" vertical="center" wrapText="1"/>
    </xf>
    <xf numFmtId="0" fontId="16" fillId="0" borderId="30" xfId="120" applyFont="1" applyBorder="1"/>
    <xf numFmtId="0" fontId="102" fillId="0" borderId="30" xfId="120" applyFont="1" applyBorder="1"/>
    <xf numFmtId="0" fontId="85" fillId="0" borderId="23" xfId="120" applyFont="1" applyFill="1" applyBorder="1" applyAlignment="1">
      <alignment horizontal="center" vertical="center"/>
    </xf>
    <xf numFmtId="3" fontId="104" fillId="0" borderId="23" xfId="769" applyNumberFormat="1" applyFont="1" applyFill="1" applyBorder="1" applyAlignment="1">
      <alignment horizontal="center" vertical="center"/>
    </xf>
    <xf numFmtId="0" fontId="106" fillId="65" borderId="14" xfId="120" applyFont="1" applyFill="1" applyBorder="1" applyAlignment="1">
      <alignment horizontal="center" vertical="center"/>
    </xf>
    <xf numFmtId="0" fontId="106" fillId="65" borderId="16" xfId="120" applyFont="1" applyFill="1" applyBorder="1" applyAlignment="1">
      <alignment horizontal="center" vertical="center" wrapText="1"/>
    </xf>
    <xf numFmtId="0" fontId="107" fillId="0" borderId="0" xfId="120" applyFont="1" applyBorder="1" applyAlignment="1">
      <alignment horizontal="left" vertical="center"/>
    </xf>
    <xf numFmtId="1" fontId="210" fillId="0" borderId="0" xfId="120" applyNumberFormat="1" applyFont="1" applyAlignment="1">
      <alignment horizontal="center" vertical="center"/>
    </xf>
    <xf numFmtId="0" fontId="211" fillId="0" borderId="0" xfId="120" applyFont="1" applyBorder="1" applyAlignment="1">
      <alignment vertical="center" wrapText="1"/>
    </xf>
    <xf numFmtId="0" fontId="222" fillId="0" borderId="0" xfId="120" applyFont="1" applyBorder="1" applyAlignment="1">
      <alignment vertical="center"/>
    </xf>
    <xf numFmtId="0" fontId="245" fillId="0" borderId="0" xfId="120" applyFont="1" applyBorder="1" applyAlignment="1">
      <alignment vertical="center"/>
    </xf>
    <xf numFmtId="0" fontId="215" fillId="0" borderId="0" xfId="120" applyFont="1" applyBorder="1" applyAlignment="1">
      <alignment vertical="center"/>
    </xf>
    <xf numFmtId="0" fontId="262" fillId="0" borderId="0" xfId="120" applyFont="1" applyBorder="1" applyAlignment="1">
      <alignment horizontal="left" vertical="center"/>
    </xf>
    <xf numFmtId="0" fontId="260" fillId="0" borderId="0" xfId="120" applyFont="1" applyBorder="1" applyAlignment="1">
      <alignment horizontal="center" vertical="center"/>
    </xf>
    <xf numFmtId="0" fontId="263" fillId="0" borderId="0" xfId="454" applyFont="1" applyFill="1" applyAlignment="1">
      <alignment horizontal="right"/>
    </xf>
    <xf numFmtId="1" fontId="210" fillId="0" borderId="0" xfId="120" applyNumberFormat="1" applyFont="1" applyBorder="1" applyAlignment="1">
      <alignment horizontal="center" vertical="center"/>
    </xf>
    <xf numFmtId="0" fontId="210" fillId="0" borderId="0" xfId="120" applyNumberFormat="1" applyFont="1" applyBorder="1" applyAlignment="1">
      <alignment horizontal="center" vertical="center"/>
    </xf>
    <xf numFmtId="0" fontId="102" fillId="0" borderId="0" xfId="120" applyFont="1" applyBorder="1" applyAlignment="1">
      <alignment horizontal="left" vertical="center"/>
    </xf>
    <xf numFmtId="0" fontId="102" fillId="0" borderId="0" xfId="120" applyFont="1" applyAlignment="1">
      <alignment horizontal="left" vertical="center"/>
    </xf>
    <xf numFmtId="0" fontId="16" fillId="0" borderId="0" xfId="120" applyNumberFormat="1" applyFont="1" applyAlignment="1">
      <alignment horizontal="center" vertical="center"/>
    </xf>
    <xf numFmtId="0" fontId="106" fillId="76" borderId="10" xfId="120" applyFont="1" applyFill="1" applyBorder="1" applyAlignment="1">
      <alignment horizontal="center" vertical="center" wrapText="1"/>
    </xf>
    <xf numFmtId="0" fontId="107" fillId="0" borderId="10" xfId="120" applyFont="1" applyFill="1" applyBorder="1" applyAlignment="1">
      <alignment horizontal="center" vertical="center" wrapText="1"/>
    </xf>
    <xf numFmtId="171" fontId="106" fillId="0" borderId="10" xfId="120" applyNumberFormat="1" applyFont="1" applyBorder="1" applyAlignment="1">
      <alignment horizontal="center" vertical="center" wrapText="1"/>
    </xf>
    <xf numFmtId="172" fontId="106" fillId="0" borderId="10" xfId="120" applyNumberFormat="1" applyFont="1" applyBorder="1" applyAlignment="1">
      <alignment horizontal="center" vertical="center" wrapText="1"/>
    </xf>
    <xf numFmtId="1" fontId="16" fillId="0" borderId="10" xfId="120" applyNumberFormat="1" applyFont="1" applyBorder="1" applyAlignment="1">
      <alignment horizontal="center" vertical="center"/>
    </xf>
    <xf numFmtId="0" fontId="106" fillId="0" borderId="10" xfId="120" applyFont="1" applyBorder="1" applyAlignment="1">
      <alignment horizontal="center" vertical="center" wrapText="1"/>
    </xf>
    <xf numFmtId="1" fontId="106" fillId="70" borderId="32" xfId="120" applyNumberFormat="1" applyFont="1" applyFill="1" applyBorder="1" applyAlignment="1">
      <alignment horizontal="center" vertical="center" wrapText="1"/>
    </xf>
    <xf numFmtId="0" fontId="107" fillId="66" borderId="23" xfId="120" applyFont="1" applyFill="1" applyBorder="1" applyAlignment="1">
      <alignment horizontal="center" vertical="center" wrapText="1"/>
    </xf>
    <xf numFmtId="0" fontId="104" fillId="76" borderId="32" xfId="120" applyFont="1" applyFill="1" applyBorder="1" applyAlignment="1">
      <alignment vertical="center" wrapText="1"/>
    </xf>
    <xf numFmtId="1" fontId="106" fillId="0" borderId="32" xfId="120" applyNumberFormat="1" applyFont="1" applyBorder="1" applyAlignment="1">
      <alignment horizontal="center" vertical="center"/>
    </xf>
    <xf numFmtId="1" fontId="106" fillId="32" borderId="32" xfId="120" applyNumberFormat="1" applyFont="1" applyFill="1" applyBorder="1" applyAlignment="1">
      <alignment horizontal="center" vertical="center"/>
    </xf>
    <xf numFmtId="0" fontId="107" fillId="66" borderId="18" xfId="120" applyFont="1" applyFill="1" applyBorder="1" applyAlignment="1">
      <alignment horizontal="center" vertical="center" wrapText="1"/>
    </xf>
    <xf numFmtId="0" fontId="106" fillId="66" borderId="19" xfId="120" applyNumberFormat="1" applyFont="1" applyFill="1" applyBorder="1" applyAlignment="1">
      <alignment horizontal="center" vertical="center" wrapText="1"/>
    </xf>
    <xf numFmtId="1" fontId="104" fillId="79" borderId="12" xfId="160" applyNumberFormat="1" applyFont="1" applyFill="1" applyBorder="1" applyAlignment="1">
      <alignment horizontal="center" vertical="center"/>
    </xf>
    <xf numFmtId="1" fontId="104" fillId="65" borderId="12" xfId="160" applyNumberFormat="1" applyFont="1" applyFill="1" applyBorder="1" applyAlignment="1">
      <alignment horizontal="center" vertical="center"/>
    </xf>
    <xf numFmtId="1" fontId="104" fillId="32" borderId="12" xfId="120" applyNumberFormat="1" applyFont="1" applyFill="1" applyBorder="1" applyAlignment="1">
      <alignment horizontal="center" vertical="center" wrapText="1"/>
    </xf>
    <xf numFmtId="1" fontId="104" fillId="65" borderId="12" xfId="120" applyNumberFormat="1" applyFont="1" applyFill="1" applyBorder="1" applyAlignment="1">
      <alignment horizontal="center" vertical="center" wrapText="1"/>
    </xf>
    <xf numFmtId="0" fontId="106" fillId="66" borderId="27" xfId="120" applyFont="1" applyFill="1" applyBorder="1" applyAlignment="1">
      <alignment horizontal="center" vertical="center" wrapText="1"/>
    </xf>
    <xf numFmtId="0" fontId="104" fillId="65" borderId="72" xfId="120" applyFont="1" applyFill="1" applyBorder="1" applyAlignment="1">
      <alignment horizontal="center" vertical="center" wrapText="1"/>
    </xf>
    <xf numFmtId="0" fontId="104" fillId="65" borderId="73" xfId="120" applyFont="1" applyFill="1" applyBorder="1" applyAlignment="1">
      <alignment horizontal="center" vertical="center" wrapText="1"/>
    </xf>
    <xf numFmtId="0" fontId="106" fillId="66" borderId="33" xfId="120" applyFont="1" applyFill="1" applyBorder="1" applyAlignment="1">
      <alignment horizontal="center" vertical="center" wrapText="1"/>
    </xf>
    <xf numFmtId="0" fontId="106" fillId="66" borderId="70" xfId="120" applyFont="1" applyFill="1" applyBorder="1" applyAlignment="1">
      <alignment horizontal="center" vertical="center" wrapText="1"/>
    </xf>
    <xf numFmtId="0" fontId="107" fillId="79" borderId="72" xfId="120" applyFont="1" applyFill="1" applyBorder="1" applyAlignment="1">
      <alignment horizontal="center" vertical="center" wrapText="1"/>
    </xf>
    <xf numFmtId="0" fontId="132" fillId="32" borderId="72" xfId="120" applyFont="1" applyFill="1" applyBorder="1" applyAlignment="1">
      <alignment horizontal="center" wrapText="1"/>
    </xf>
    <xf numFmtId="0" fontId="132" fillId="32" borderId="72" xfId="120" applyFont="1" applyFill="1" applyBorder="1" applyAlignment="1">
      <alignment horizontal="center" vertical="center" wrapText="1"/>
    </xf>
    <xf numFmtId="0" fontId="132" fillId="65" borderId="72" xfId="120" applyFont="1" applyFill="1" applyBorder="1" applyAlignment="1">
      <alignment horizontal="center" vertical="center" wrapText="1"/>
    </xf>
    <xf numFmtId="0" fontId="132" fillId="65" borderId="73" xfId="120" applyFont="1" applyFill="1" applyBorder="1" applyAlignment="1">
      <alignment horizontal="center" vertical="center" wrapText="1"/>
    </xf>
    <xf numFmtId="1" fontId="106" fillId="0" borderId="32" xfId="120" applyNumberFormat="1" applyFont="1" applyFill="1" applyBorder="1" applyAlignment="1">
      <alignment horizontal="center" vertical="center"/>
    </xf>
    <xf numFmtId="0" fontId="106" fillId="76" borderId="32" xfId="120" applyFont="1" applyFill="1" applyBorder="1" applyAlignment="1">
      <alignment horizontal="center" vertical="center" wrapText="1"/>
    </xf>
    <xf numFmtId="0" fontId="106" fillId="66" borderId="22" xfId="120" applyNumberFormat="1" applyFont="1" applyFill="1" applyBorder="1" applyAlignment="1">
      <alignment horizontal="center" vertical="center" wrapText="1"/>
    </xf>
    <xf numFmtId="0" fontId="104" fillId="0" borderId="12" xfId="120" applyFont="1" applyFill="1" applyBorder="1" applyAlignment="1">
      <alignment horizontal="center" vertical="center" wrapText="1"/>
    </xf>
    <xf numFmtId="0" fontId="104" fillId="0" borderId="15" xfId="120" applyFont="1" applyFill="1" applyBorder="1" applyAlignment="1">
      <alignment horizontal="center" vertical="center" wrapText="1"/>
    </xf>
    <xf numFmtId="0" fontId="106" fillId="66" borderId="95" xfId="120" applyFont="1" applyFill="1" applyBorder="1" applyAlignment="1">
      <alignment horizontal="center" vertical="center" wrapText="1"/>
    </xf>
    <xf numFmtId="0" fontId="106" fillId="66" borderId="81" xfId="120" applyFont="1" applyFill="1" applyBorder="1" applyAlignment="1">
      <alignment horizontal="center" vertical="center" wrapText="1"/>
    </xf>
    <xf numFmtId="0" fontId="106" fillId="0" borderId="68" xfId="120" applyFont="1" applyFill="1" applyBorder="1" applyAlignment="1">
      <alignment horizontal="center" vertical="center" wrapText="1"/>
    </xf>
    <xf numFmtId="0" fontId="107" fillId="0" borderId="32" xfId="120" applyFont="1" applyBorder="1" applyAlignment="1">
      <alignment horizontal="center" vertical="center" wrapText="1"/>
    </xf>
    <xf numFmtId="0" fontId="85" fillId="0" borderId="72" xfId="120" applyFont="1" applyBorder="1" applyAlignment="1">
      <alignment horizontal="center" vertical="center" wrapText="1"/>
    </xf>
    <xf numFmtId="0" fontId="85" fillId="0" borderId="72" xfId="120" applyFont="1" applyFill="1" applyBorder="1" applyAlignment="1">
      <alignment horizontal="center" vertical="center" wrapText="1"/>
    </xf>
    <xf numFmtId="0" fontId="85" fillId="0" borderId="73" xfId="120" applyFont="1" applyBorder="1" applyAlignment="1">
      <alignment horizontal="center" vertical="center" wrapText="1"/>
    </xf>
    <xf numFmtId="172" fontId="104" fillId="0" borderId="12" xfId="120" applyNumberFormat="1" applyFont="1" applyBorder="1" applyAlignment="1">
      <alignment horizontal="center" vertical="center" wrapText="1"/>
    </xf>
    <xf numFmtId="172" fontId="104" fillId="65" borderId="12" xfId="120" applyNumberFormat="1" applyFont="1" applyFill="1" applyBorder="1" applyAlignment="1">
      <alignment horizontal="center" vertical="center" wrapText="1"/>
    </xf>
    <xf numFmtId="172" fontId="104" fillId="0" borderId="12" xfId="120" applyNumberFormat="1" applyFont="1" applyFill="1" applyBorder="1" applyAlignment="1">
      <alignment horizontal="center" vertical="center" wrapText="1"/>
    </xf>
    <xf numFmtId="172" fontId="104" fillId="0" borderId="15" xfId="120" applyNumberFormat="1" applyFont="1" applyBorder="1" applyAlignment="1">
      <alignment horizontal="center" vertical="center" wrapText="1"/>
    </xf>
    <xf numFmtId="0" fontId="106" fillId="0" borderId="68" xfId="120" applyFont="1" applyBorder="1" applyAlignment="1">
      <alignment vertical="center" wrapText="1"/>
    </xf>
    <xf numFmtId="171" fontId="106" fillId="0" borderId="32" xfId="120" applyNumberFormat="1" applyFont="1" applyBorder="1" applyAlignment="1">
      <alignment horizontal="center" vertical="center" wrapText="1"/>
    </xf>
    <xf numFmtId="0" fontId="85" fillId="65" borderId="72" xfId="120" applyFont="1" applyFill="1" applyBorder="1" applyAlignment="1">
      <alignment horizontal="center" vertical="center" wrapText="1"/>
    </xf>
    <xf numFmtId="1" fontId="16" fillId="0" borderId="32" xfId="120" applyNumberFormat="1" applyFont="1" applyBorder="1" applyAlignment="1">
      <alignment horizontal="center" vertical="center"/>
    </xf>
    <xf numFmtId="0" fontId="106" fillId="65" borderId="90" xfId="120" applyFont="1" applyFill="1" applyBorder="1" applyAlignment="1">
      <alignment horizontal="center" vertical="center"/>
    </xf>
    <xf numFmtId="0" fontId="85" fillId="79" borderId="81" xfId="120" applyFont="1" applyFill="1" applyBorder="1" applyAlignment="1">
      <alignment horizontal="center" vertical="center"/>
    </xf>
    <xf numFmtId="0" fontId="85" fillId="79" borderId="68" xfId="120" applyFont="1" applyFill="1" applyBorder="1" applyAlignment="1">
      <alignment horizontal="center" vertical="center"/>
    </xf>
    <xf numFmtId="0" fontId="85" fillId="0" borderId="68" xfId="120" applyFont="1" applyBorder="1" applyAlignment="1">
      <alignment horizontal="center" vertical="center"/>
    </xf>
    <xf numFmtId="0" fontId="85" fillId="0" borderId="68" xfId="120" applyFont="1" applyBorder="1" applyAlignment="1">
      <alignment horizontal="center" vertical="center" wrapText="1"/>
    </xf>
    <xf numFmtId="0" fontId="106" fillId="65" borderId="115" xfId="120" applyFont="1" applyFill="1" applyBorder="1" applyAlignment="1">
      <alignment horizontal="center" vertical="center" wrapText="1"/>
    </xf>
    <xf numFmtId="3" fontId="106" fillId="79" borderId="71" xfId="769" applyNumberFormat="1" applyFont="1" applyFill="1" applyBorder="1" applyAlignment="1">
      <alignment horizontal="center" vertical="center"/>
    </xf>
    <xf numFmtId="3" fontId="106" fillId="79" borderId="72" xfId="769" applyNumberFormat="1" applyFont="1" applyFill="1" applyBorder="1" applyAlignment="1">
      <alignment horizontal="center" vertical="center"/>
    </xf>
    <xf numFmtId="0" fontId="106" fillId="79" borderId="72" xfId="769" applyNumberFormat="1" applyFont="1" applyFill="1" applyBorder="1" applyAlignment="1">
      <alignment horizontal="center" vertical="center"/>
    </xf>
    <xf numFmtId="0" fontId="106" fillId="0" borderId="72" xfId="120" applyFont="1" applyBorder="1" applyAlignment="1">
      <alignment horizontal="center" vertical="center"/>
    </xf>
    <xf numFmtId="2" fontId="106" fillId="73" borderId="72" xfId="769" applyNumberFormat="1" applyFont="1" applyFill="1" applyBorder="1" applyAlignment="1">
      <alignment horizontal="center" vertical="center"/>
    </xf>
    <xf numFmtId="1" fontId="106" fillId="0" borderId="72" xfId="120" applyNumberFormat="1" applyFont="1" applyBorder="1" applyAlignment="1">
      <alignment horizontal="center" vertical="center"/>
    </xf>
    <xf numFmtId="0" fontId="106" fillId="0" borderId="72" xfId="120" applyNumberFormat="1" applyFont="1" applyBorder="1" applyAlignment="1">
      <alignment horizontal="center" vertical="center"/>
    </xf>
    <xf numFmtId="0" fontId="106" fillId="0" borderId="73" xfId="120" applyNumberFormat="1" applyFont="1" applyBorder="1" applyAlignment="1">
      <alignment horizontal="center" vertical="center"/>
    </xf>
    <xf numFmtId="0" fontId="210" fillId="0" borderId="0" xfId="120" applyFont="1" applyBorder="1" applyAlignment="1">
      <alignment horizontal="left" vertical="center"/>
    </xf>
    <xf numFmtId="0" fontId="210" fillId="0" borderId="0" xfId="120" applyFont="1" applyAlignment="1">
      <alignment horizontal="left" vertical="center"/>
    </xf>
    <xf numFmtId="0" fontId="210" fillId="0" borderId="0" xfId="120" applyNumberFormat="1" applyFont="1" applyAlignment="1">
      <alignment horizontal="center" vertical="center"/>
    </xf>
    <xf numFmtId="0" fontId="78" fillId="0" borderId="0" xfId="120" applyFont="1" applyBorder="1" applyAlignment="1">
      <alignment vertical="center"/>
    </xf>
    <xf numFmtId="0" fontId="16" fillId="0" borderId="10" xfId="120" applyFont="1" applyBorder="1" applyAlignment="1">
      <alignment horizontal="center" vertical="center"/>
    </xf>
    <xf numFmtId="0" fontId="225" fillId="66" borderId="79" xfId="120" applyFont="1" applyFill="1" applyBorder="1" applyAlignment="1">
      <alignment horizontal="center" vertical="center" wrapText="1"/>
    </xf>
    <xf numFmtId="0" fontId="225" fillId="66" borderId="115" xfId="120" applyFont="1" applyFill="1" applyBorder="1" applyAlignment="1">
      <alignment horizontal="center" vertical="center" wrapText="1"/>
    </xf>
    <xf numFmtId="0" fontId="104" fillId="0" borderId="72" xfId="120" applyFont="1" applyBorder="1" applyAlignment="1">
      <alignment vertical="center" wrapText="1"/>
    </xf>
    <xf numFmtId="0" fontId="106" fillId="66" borderId="78" xfId="120" applyFont="1" applyFill="1" applyBorder="1" applyAlignment="1">
      <alignment horizontal="center" vertical="center" wrapText="1"/>
    </xf>
    <xf numFmtId="0" fontId="106" fillId="66" borderId="115" xfId="120" applyNumberFormat="1" applyFont="1" applyFill="1" applyBorder="1" applyAlignment="1">
      <alignment horizontal="center" vertical="center" wrapText="1"/>
    </xf>
    <xf numFmtId="1" fontId="104" fillId="32" borderId="72" xfId="120" applyNumberFormat="1" applyFont="1" applyFill="1" applyBorder="1" applyAlignment="1">
      <alignment horizontal="center" vertical="center" wrapText="1"/>
    </xf>
    <xf numFmtId="0" fontId="265" fillId="0" borderId="72" xfId="120" applyFont="1" applyFill="1" applyBorder="1" applyAlignment="1">
      <alignment horizontal="left" vertical="center"/>
    </xf>
    <xf numFmtId="0" fontId="266" fillId="0" borderId="68" xfId="120" applyFont="1" applyFill="1" applyBorder="1" applyAlignment="1">
      <alignment horizontal="center" vertical="center" wrapText="1"/>
    </xf>
    <xf numFmtId="2" fontId="85" fillId="0" borderId="72" xfId="120" applyNumberFormat="1" applyFont="1" applyFill="1" applyBorder="1" applyAlignment="1">
      <alignment horizontal="center" vertical="center" wrapText="1"/>
    </xf>
    <xf numFmtId="0" fontId="85" fillId="0" borderId="68" xfId="120" applyFont="1" applyFill="1" applyBorder="1" applyAlignment="1">
      <alignment horizontal="center" vertical="distributed"/>
    </xf>
    <xf numFmtId="0" fontId="16" fillId="0" borderId="69" xfId="120" applyFont="1" applyBorder="1" applyAlignment="1">
      <alignment horizontal="left" vertical="center"/>
    </xf>
    <xf numFmtId="0" fontId="16" fillId="0" borderId="34" xfId="120" applyFont="1" applyBorder="1" applyAlignment="1">
      <alignment horizontal="center" vertical="center"/>
    </xf>
    <xf numFmtId="0" fontId="16" fillId="0" borderId="45" xfId="120" applyNumberFormat="1" applyFont="1" applyBorder="1" applyAlignment="1">
      <alignment horizontal="center" vertical="center"/>
    </xf>
    <xf numFmtId="2" fontId="205" fillId="0" borderId="94" xfId="120" applyNumberFormat="1" applyFont="1" applyFill="1" applyBorder="1" applyAlignment="1">
      <alignment horizontal="center" vertical="center"/>
    </xf>
    <xf numFmtId="2" fontId="205" fillId="0" borderId="139" xfId="120" applyNumberFormat="1" applyFont="1" applyFill="1" applyBorder="1" applyAlignment="1">
      <alignment horizontal="center" vertical="center"/>
    </xf>
    <xf numFmtId="0" fontId="82" fillId="71" borderId="0" xfId="120" applyFont="1" applyFill="1" applyBorder="1" applyAlignment="1">
      <alignment wrapText="1"/>
    </xf>
    <xf numFmtId="0" fontId="82" fillId="71" borderId="0" xfId="120" applyFont="1" applyFill="1" applyBorder="1" applyAlignment="1">
      <alignment vertical="center" wrapText="1"/>
    </xf>
    <xf numFmtId="0" fontId="268" fillId="0" borderId="0" xfId="120" applyFont="1" applyBorder="1" applyAlignment="1">
      <alignment horizontal="center" vertical="center"/>
    </xf>
    <xf numFmtId="0" fontId="245" fillId="0" borderId="0" xfId="120" applyFont="1" applyAlignment="1">
      <alignment horizontal="center" vertical="center"/>
    </xf>
    <xf numFmtId="0" fontId="267" fillId="0" borderId="0" xfId="120" applyFont="1" applyAlignment="1">
      <alignment horizontal="right" vertical="center"/>
    </xf>
    <xf numFmtId="0" fontId="104" fillId="66" borderId="10" xfId="120" applyNumberFormat="1" applyFont="1" applyFill="1" applyBorder="1" applyAlignment="1">
      <alignment horizontal="center" vertical="center" wrapText="1"/>
    </xf>
    <xf numFmtId="0" fontId="16" fillId="0" borderId="10" xfId="120" applyFont="1" applyBorder="1" applyAlignment="1">
      <alignment horizontal="center" vertical="center" wrapText="1"/>
    </xf>
    <xf numFmtId="0" fontId="104" fillId="0" borderId="10" xfId="120" applyNumberFormat="1" applyFont="1" applyFill="1" applyBorder="1" applyAlignment="1">
      <alignment horizontal="center" vertical="center" wrapText="1"/>
    </xf>
    <xf numFmtId="0" fontId="16" fillId="0" borderId="10" xfId="120" applyFont="1" applyBorder="1" applyAlignment="1">
      <alignment horizontal="center"/>
    </xf>
    <xf numFmtId="0" fontId="104" fillId="71" borderId="10" xfId="120" applyFont="1" applyFill="1" applyBorder="1" applyAlignment="1">
      <alignment wrapText="1"/>
    </xf>
    <xf numFmtId="0" fontId="106" fillId="71" borderId="10" xfId="120" applyFont="1" applyFill="1" applyBorder="1" applyAlignment="1">
      <alignment wrapText="1"/>
    </xf>
    <xf numFmtId="0" fontId="16" fillId="0" borderId="10" xfId="120" applyFont="1" applyBorder="1" applyAlignment="1">
      <alignment horizontal="center" vertical="top" wrapText="1"/>
    </xf>
    <xf numFmtId="0" fontId="106" fillId="32" borderId="10" xfId="120" applyFont="1" applyFill="1" applyBorder="1" applyAlignment="1">
      <alignment horizontal="center" vertical="center"/>
    </xf>
    <xf numFmtId="0" fontId="106" fillId="0" borderId="10" xfId="120" applyFont="1" applyFill="1" applyBorder="1" applyAlignment="1">
      <alignment horizontal="center" vertical="center"/>
    </xf>
    <xf numFmtId="0" fontId="16" fillId="0" borderId="10" xfId="120" applyFont="1" applyFill="1" applyBorder="1" applyAlignment="1">
      <alignment horizontal="center" vertical="center" wrapText="1"/>
    </xf>
    <xf numFmtId="0" fontId="18" fillId="0" borderId="10" xfId="120" applyFont="1" applyBorder="1" applyAlignment="1">
      <alignment vertical="center"/>
    </xf>
    <xf numFmtId="0" fontId="16" fillId="0" borderId="10" xfId="120" applyFont="1" applyBorder="1" applyAlignment="1"/>
    <xf numFmtId="0" fontId="106" fillId="67" borderId="10" xfId="120" applyFont="1" applyFill="1" applyBorder="1" applyAlignment="1">
      <alignment horizontal="center" vertical="center" wrapText="1"/>
    </xf>
    <xf numFmtId="0" fontId="16" fillId="65" borderId="10" xfId="120" applyFont="1" applyFill="1" applyBorder="1" applyAlignment="1">
      <alignment horizontal="center" vertical="center" wrapText="1"/>
    </xf>
    <xf numFmtId="0" fontId="16" fillId="65" borderId="10" xfId="120" applyFont="1" applyFill="1" applyBorder="1"/>
    <xf numFmtId="0" fontId="16" fillId="65" borderId="10" xfId="120" applyFont="1" applyFill="1" applyBorder="1" applyAlignment="1">
      <alignment horizontal="center" vertical="center"/>
    </xf>
    <xf numFmtId="0" fontId="103" fillId="65" borderId="10" xfId="120" applyFont="1" applyFill="1" applyBorder="1" applyAlignment="1">
      <alignment horizontal="center" vertical="center"/>
    </xf>
    <xf numFmtId="0" fontId="85" fillId="0" borderId="0" xfId="120" applyFont="1" applyBorder="1" applyAlignment="1">
      <alignment horizontal="center" vertical="center" wrapText="1"/>
    </xf>
    <xf numFmtId="0" fontId="270" fillId="0" borderId="0" xfId="454" applyFont="1" applyFill="1" applyAlignment="1">
      <alignment horizontal="right"/>
    </xf>
    <xf numFmtId="0" fontId="210" fillId="0" borderId="0" xfId="120" applyFont="1" applyAlignment="1">
      <alignment vertical="center"/>
    </xf>
    <xf numFmtId="0" fontId="210" fillId="0" borderId="0" xfId="120" applyFont="1" applyFill="1" applyAlignment="1">
      <alignment horizontal="left" vertical="center"/>
    </xf>
    <xf numFmtId="0" fontId="106" fillId="66" borderId="57" xfId="120" applyFont="1" applyFill="1" applyBorder="1" applyAlignment="1">
      <alignment horizontal="center" vertical="center" wrapText="1"/>
    </xf>
    <xf numFmtId="0" fontId="107" fillId="31" borderId="53" xfId="120" applyFont="1" applyFill="1" applyBorder="1" applyAlignment="1">
      <alignment horizontal="center" vertical="center" wrapText="1"/>
    </xf>
    <xf numFmtId="0" fontId="107" fillId="31" borderId="90" xfId="120" applyFont="1" applyFill="1" applyBorder="1" applyAlignment="1">
      <alignment horizontal="center" vertical="center" wrapText="1"/>
    </xf>
    <xf numFmtId="0" fontId="107" fillId="31" borderId="91" xfId="120" applyFont="1" applyFill="1" applyBorder="1" applyAlignment="1">
      <alignment horizontal="center" vertical="center" wrapText="1"/>
    </xf>
    <xf numFmtId="0" fontId="106" fillId="65" borderId="57" xfId="120" applyFont="1" applyFill="1" applyBorder="1" applyAlignment="1">
      <alignment horizontal="center" vertical="center"/>
    </xf>
    <xf numFmtId="0" fontId="106" fillId="32" borderId="22" xfId="120" applyFont="1" applyFill="1" applyBorder="1" applyAlignment="1">
      <alignment horizontal="center" vertical="center"/>
    </xf>
    <xf numFmtId="1" fontId="106" fillId="32" borderId="12" xfId="120" applyNumberFormat="1" applyFont="1" applyFill="1" applyBorder="1" applyAlignment="1">
      <alignment horizontal="center" vertical="center"/>
    </xf>
    <xf numFmtId="0" fontId="106" fillId="32" borderId="12" xfId="120" applyFont="1" applyFill="1" applyBorder="1" applyAlignment="1">
      <alignment horizontal="center" vertical="center"/>
    </xf>
    <xf numFmtId="0" fontId="106" fillId="32" borderId="15" xfId="120" applyFont="1" applyFill="1" applyBorder="1" applyAlignment="1">
      <alignment horizontal="center" vertical="center"/>
    </xf>
    <xf numFmtId="0" fontId="106" fillId="0" borderId="71" xfId="120" applyFont="1" applyBorder="1" applyAlignment="1">
      <alignment vertical="center" wrapText="1"/>
    </xf>
    <xf numFmtId="0" fontId="106" fillId="0" borderId="72" xfId="120" applyFont="1" applyBorder="1" applyAlignment="1">
      <alignment vertical="center" wrapText="1"/>
    </xf>
    <xf numFmtId="0" fontId="106" fillId="0" borderId="73" xfId="120" applyFont="1" applyBorder="1" applyAlignment="1">
      <alignment vertical="center" wrapText="1"/>
    </xf>
    <xf numFmtId="0" fontId="106" fillId="0" borderId="81" xfId="120" applyFont="1" applyBorder="1" applyAlignment="1">
      <alignment horizontal="center" vertical="center" wrapText="1"/>
    </xf>
    <xf numFmtId="0" fontId="106" fillId="0" borderId="68" xfId="120" applyFont="1" applyBorder="1" applyAlignment="1">
      <alignment horizontal="center" vertical="center" wrapText="1"/>
    </xf>
    <xf numFmtId="0" fontId="106" fillId="0" borderId="96" xfId="120" applyFont="1" applyBorder="1" applyAlignment="1">
      <alignment horizontal="center" vertical="center" wrapText="1"/>
    </xf>
    <xf numFmtId="0" fontId="106" fillId="66" borderId="91" xfId="120" applyFont="1" applyFill="1" applyBorder="1" applyAlignment="1">
      <alignment horizontal="center" vertical="center" wrapText="1"/>
    </xf>
    <xf numFmtId="0" fontId="85" fillId="32" borderId="71" xfId="120" applyFont="1" applyFill="1" applyBorder="1" applyAlignment="1">
      <alignment horizontal="center" vertical="center" wrapText="1"/>
    </xf>
    <xf numFmtId="0" fontId="85" fillId="32" borderId="72" xfId="120" applyFont="1" applyFill="1" applyBorder="1" applyAlignment="1">
      <alignment horizontal="center" vertical="center" wrapText="1"/>
    </xf>
    <xf numFmtId="0" fontId="85" fillId="32" borderId="73" xfId="120" applyFont="1" applyFill="1" applyBorder="1" applyAlignment="1">
      <alignment horizontal="center" vertical="center" wrapText="1"/>
    </xf>
    <xf numFmtId="0" fontId="106" fillId="0" borderId="71" xfId="120" applyFont="1" applyBorder="1" applyAlignment="1">
      <alignment horizontal="left" vertical="center" wrapText="1"/>
    </xf>
    <xf numFmtId="0" fontId="106" fillId="0" borderId="72" xfId="120" applyFont="1" applyBorder="1" applyAlignment="1">
      <alignment horizontal="left" vertical="center" wrapText="1"/>
    </xf>
    <xf numFmtId="0" fontId="106" fillId="0" borderId="72" xfId="120" applyFont="1" applyFill="1" applyBorder="1" applyAlignment="1">
      <alignment horizontal="left" vertical="center" wrapText="1"/>
    </xf>
    <xf numFmtId="0" fontId="106" fillId="31" borderId="73" xfId="120" applyFont="1" applyFill="1" applyBorder="1" applyAlignment="1">
      <alignment vertical="center" wrapText="1"/>
    </xf>
    <xf numFmtId="0" fontId="78" fillId="0" borderId="81" xfId="120" applyFont="1" applyBorder="1" applyAlignment="1">
      <alignment horizontal="center" vertical="center" wrapText="1"/>
    </xf>
    <xf numFmtId="0" fontId="107" fillId="31" borderId="54" xfId="120" applyFont="1" applyFill="1" applyBorder="1" applyAlignment="1">
      <alignment vertical="center" wrapText="1"/>
    </xf>
    <xf numFmtId="0" fontId="106" fillId="66" borderId="55" xfId="120" applyFont="1" applyFill="1" applyBorder="1" applyAlignment="1">
      <alignment horizontal="center" vertical="center" wrapText="1"/>
    </xf>
    <xf numFmtId="0" fontId="106" fillId="0" borderId="37" xfId="120" applyFont="1" applyBorder="1" applyAlignment="1">
      <alignment horizontal="center" vertical="center" wrapText="1"/>
    </xf>
    <xf numFmtId="0" fontId="106" fillId="0" borderId="22" xfId="120" applyFont="1" applyBorder="1" applyAlignment="1">
      <alignment horizontal="center" vertical="center" wrapText="1"/>
    </xf>
    <xf numFmtId="0" fontId="106" fillId="0" borderId="20" xfId="120" applyFont="1" applyBorder="1" applyAlignment="1">
      <alignment horizontal="center" vertical="center" wrapText="1"/>
    </xf>
    <xf numFmtId="0" fontId="106" fillId="0" borderId="12" xfId="120" applyFont="1" applyBorder="1" applyAlignment="1">
      <alignment horizontal="center" vertical="center" wrapText="1"/>
    </xf>
    <xf numFmtId="0" fontId="16" fillId="32" borderId="81" xfId="120" applyFont="1" applyFill="1" applyBorder="1" applyAlignment="1">
      <alignment horizontal="center" vertical="center" wrapText="1"/>
    </xf>
    <xf numFmtId="0" fontId="16" fillId="32" borderId="68" xfId="120" applyFont="1" applyFill="1" applyBorder="1" applyAlignment="1">
      <alignment horizontal="center" vertical="center" wrapText="1"/>
    </xf>
    <xf numFmtId="0" fontId="16" fillId="31" borderId="54" xfId="120" applyFont="1" applyFill="1" applyBorder="1" applyAlignment="1">
      <alignment horizontal="center" vertical="center" wrapText="1"/>
    </xf>
    <xf numFmtId="0" fontId="106" fillId="0" borderId="42" xfId="120" applyNumberFormat="1" applyFont="1" applyFill="1" applyBorder="1" applyAlignment="1">
      <alignment horizontal="center" vertical="center" wrapText="1" shrinkToFit="1"/>
    </xf>
    <xf numFmtId="0" fontId="106" fillId="0" borderId="94" xfId="120" applyNumberFormat="1" applyFont="1" applyFill="1" applyBorder="1" applyAlignment="1">
      <alignment horizontal="center" vertical="center" wrapText="1" shrinkToFit="1"/>
    </xf>
    <xf numFmtId="0" fontId="106" fillId="0" borderId="139" xfId="120" applyNumberFormat="1" applyFont="1" applyFill="1" applyBorder="1" applyAlignment="1">
      <alignment horizontal="center" vertical="center" wrapText="1" shrinkToFit="1"/>
    </xf>
    <xf numFmtId="0" fontId="106" fillId="0" borderId="71" xfId="120" applyNumberFormat="1" applyFont="1" applyFill="1" applyBorder="1" applyAlignment="1">
      <alignment horizontal="center" vertical="center"/>
    </xf>
    <xf numFmtId="0" fontId="106" fillId="0" borderId="72" xfId="120" applyNumberFormat="1" applyFont="1" applyFill="1" applyBorder="1" applyAlignment="1">
      <alignment horizontal="center" vertical="center"/>
    </xf>
    <xf numFmtId="0" fontId="106" fillId="0" borderId="72" xfId="120" applyFont="1" applyFill="1" applyBorder="1" applyAlignment="1">
      <alignment horizontal="center" vertical="center"/>
    </xf>
    <xf numFmtId="0" fontId="106" fillId="0" borderId="73" xfId="120" applyFont="1" applyFill="1" applyBorder="1" applyAlignment="1">
      <alignment horizontal="center" vertical="center" wrapText="1"/>
    </xf>
    <xf numFmtId="0" fontId="107" fillId="31" borderId="10" xfId="739" applyFont="1" applyFill="1" applyBorder="1" applyAlignment="1">
      <alignment horizontal="center" vertical="center" wrapText="1"/>
    </xf>
    <xf numFmtId="0" fontId="78" fillId="31" borderId="10" xfId="739" applyFont="1" applyFill="1" applyBorder="1" applyAlignment="1">
      <alignment horizontal="center" vertical="center" wrapText="1"/>
    </xf>
    <xf numFmtId="0" fontId="106" fillId="0" borderId="10" xfId="739" applyFont="1" applyFill="1" applyBorder="1" applyAlignment="1">
      <alignment horizontal="center" vertical="center"/>
    </xf>
    <xf numFmtId="0" fontId="106" fillId="0" borderId="10" xfId="739" applyFont="1" applyFill="1" applyBorder="1" applyAlignment="1">
      <alignment horizontal="center" vertical="center" wrapText="1"/>
    </xf>
    <xf numFmtId="1" fontId="106" fillId="0" borderId="10" xfId="740" applyNumberFormat="1" applyFont="1" applyFill="1" applyBorder="1" applyAlignment="1">
      <alignment horizontal="center" vertical="center" wrapText="1"/>
    </xf>
    <xf numFmtId="0" fontId="106" fillId="0" borderId="10" xfId="740" applyFont="1" applyFill="1" applyBorder="1" applyAlignment="1">
      <alignment horizontal="center" vertical="center" wrapText="1"/>
    </xf>
    <xf numFmtId="0" fontId="106" fillId="0" borderId="10" xfId="739" applyFont="1" applyFill="1" applyBorder="1" applyAlignment="1">
      <alignment horizontal="center" vertical="center" wrapText="1" shrinkToFit="1"/>
    </xf>
    <xf numFmtId="0" fontId="85" fillId="0" borderId="10" xfId="739" applyFont="1" applyFill="1" applyBorder="1" applyAlignment="1">
      <alignment horizontal="center" vertical="center" wrapText="1"/>
    </xf>
    <xf numFmtId="0" fontId="106" fillId="0" borderId="10" xfId="739" applyFont="1" applyFill="1" applyBorder="1" applyAlignment="1">
      <alignment horizontal="center" wrapText="1" shrinkToFit="1"/>
    </xf>
    <xf numFmtId="0" fontId="272" fillId="0" borderId="0" xfId="772" applyFont="1" applyAlignment="1" applyProtection="1">
      <alignment vertical="center"/>
    </xf>
    <xf numFmtId="0" fontId="273" fillId="0" borderId="0" xfId="773" applyFont="1" applyAlignment="1">
      <alignment vertical="center"/>
    </xf>
    <xf numFmtId="0" fontId="2" fillId="0" borderId="0" xfId="773"/>
    <xf numFmtId="0" fontId="194" fillId="0" borderId="0" xfId="773" applyFont="1" applyAlignment="1">
      <alignment horizontal="right" vertical="center"/>
    </xf>
    <xf numFmtId="0" fontId="272" fillId="0" borderId="0" xfId="773" applyFont="1" applyAlignment="1">
      <alignment vertical="center"/>
    </xf>
    <xf numFmtId="0" fontId="195" fillId="0" borderId="0" xfId="773" applyFont="1" applyAlignment="1">
      <alignment horizontal="right" vertical="center"/>
    </xf>
    <xf numFmtId="0" fontId="274" fillId="0" borderId="0" xfId="772" applyFont="1" applyAlignment="1" applyProtection="1">
      <alignment horizontal="right" vertical="center"/>
    </xf>
    <xf numFmtId="14" fontId="275" fillId="0" borderId="0" xfId="773" applyNumberFormat="1" applyFont="1" applyAlignment="1">
      <alignment horizontal="right" vertical="center"/>
    </xf>
    <xf numFmtId="0" fontId="274" fillId="0" borderId="0" xfId="773" applyFont="1" applyAlignment="1">
      <alignment horizontal="right" vertical="center"/>
    </xf>
    <xf numFmtId="0" fontId="277" fillId="0" borderId="56" xfId="773" applyFont="1" applyBorder="1" applyAlignment="1">
      <alignment horizontal="center" vertical="center" wrapText="1"/>
    </xf>
    <xf numFmtId="0" fontId="277" fillId="0" borderId="57" xfId="773" applyFont="1" applyBorder="1" applyAlignment="1">
      <alignment horizontal="center" vertical="center"/>
    </xf>
    <xf numFmtId="0" fontId="9" fillId="0" borderId="17" xfId="773" applyFont="1" applyFill="1" applyBorder="1" applyAlignment="1">
      <alignment vertical="top" wrapText="1"/>
    </xf>
    <xf numFmtId="0" fontId="273" fillId="0" borderId="18" xfId="773" applyFont="1" applyFill="1" applyBorder="1" applyAlignment="1">
      <alignment horizontal="right" vertical="center"/>
    </xf>
    <xf numFmtId="0" fontId="273" fillId="0" borderId="10" xfId="773" applyFont="1" applyBorder="1" applyAlignment="1">
      <alignment horizontal="center" vertical="center"/>
    </xf>
    <xf numFmtId="1" fontId="9" fillId="0" borderId="19" xfId="773" applyNumberFormat="1" applyFont="1" applyFill="1" applyBorder="1" applyAlignment="1">
      <alignment horizontal="center" vertical="center"/>
    </xf>
    <xf numFmtId="0" fontId="9" fillId="31" borderId="20" xfId="773" applyFont="1" applyFill="1" applyBorder="1" applyAlignment="1">
      <alignment vertical="top" wrapText="1"/>
    </xf>
    <xf numFmtId="0" fontId="273" fillId="0" borderId="10" xfId="773" applyFont="1" applyFill="1" applyBorder="1" applyAlignment="1">
      <alignment horizontal="right" vertical="center"/>
    </xf>
    <xf numFmtId="1" fontId="9" fillId="0" borderId="12" xfId="773" applyNumberFormat="1" applyFont="1" applyFill="1" applyBorder="1" applyAlignment="1">
      <alignment horizontal="center" vertical="center"/>
    </xf>
    <xf numFmtId="0" fontId="9" fillId="0" borderId="20" xfId="773" applyFont="1" applyFill="1" applyBorder="1" applyAlignment="1">
      <alignment vertical="top" wrapText="1"/>
    </xf>
    <xf numFmtId="0" fontId="9" fillId="0" borderId="35" xfId="773" applyFont="1" applyFill="1" applyBorder="1" applyAlignment="1">
      <alignment vertical="top" wrapText="1"/>
    </xf>
    <xf numFmtId="0" fontId="273" fillId="0" borderId="30" xfId="773" applyFont="1" applyFill="1" applyBorder="1" applyAlignment="1">
      <alignment horizontal="right" vertical="center"/>
    </xf>
    <xf numFmtId="0" fontId="273" fillId="0" borderId="30" xfId="773" applyFont="1" applyBorder="1" applyAlignment="1">
      <alignment horizontal="center" vertical="center"/>
    </xf>
    <xf numFmtId="0" fontId="273" fillId="0" borderId="150" xfId="773" applyFont="1" applyFill="1" applyBorder="1" applyAlignment="1">
      <alignment horizontal="center" vertical="center"/>
    </xf>
    <xf numFmtId="0" fontId="9" fillId="0" borderId="37" xfId="773" applyFont="1" applyFill="1" applyBorder="1" applyAlignment="1">
      <alignment vertical="top" wrapText="1"/>
    </xf>
    <xf numFmtId="0" fontId="273" fillId="0" borderId="23" xfId="773" applyFont="1" applyBorder="1" applyAlignment="1">
      <alignment horizontal="right" vertical="center"/>
    </xf>
    <xf numFmtId="0" fontId="273" fillId="0" borderId="23" xfId="773" applyFont="1" applyBorder="1" applyAlignment="1">
      <alignment horizontal="center" vertical="center"/>
    </xf>
    <xf numFmtId="0" fontId="273" fillId="0" borderId="22" xfId="773" applyFont="1" applyBorder="1" applyAlignment="1">
      <alignment horizontal="center" vertical="center"/>
    </xf>
    <xf numFmtId="0" fontId="273" fillId="0" borderId="12" xfId="773" applyFont="1" applyFill="1" applyBorder="1" applyAlignment="1">
      <alignment horizontal="center" vertical="center"/>
    </xf>
    <xf numFmtId="0" fontId="9" fillId="0" borderId="21" xfId="773" applyFont="1" applyFill="1" applyBorder="1" applyAlignment="1">
      <alignment vertical="center" wrapText="1"/>
    </xf>
    <xf numFmtId="0" fontId="273" fillId="0" borderId="13" xfId="773" applyFont="1" applyFill="1" applyBorder="1" applyAlignment="1">
      <alignment horizontal="right" vertical="center"/>
    </xf>
    <xf numFmtId="0" fontId="273" fillId="0" borderId="13" xfId="773" applyFont="1" applyBorder="1" applyAlignment="1">
      <alignment horizontal="center" vertical="center"/>
    </xf>
    <xf numFmtId="0" fontId="273" fillId="0" borderId="15" xfId="773" applyFont="1" applyBorder="1" applyAlignment="1">
      <alignment horizontal="center" vertical="center"/>
    </xf>
    <xf numFmtId="0" fontId="9" fillId="0" borderId="37" xfId="773" applyFont="1" applyFill="1" applyBorder="1" applyAlignment="1">
      <alignment vertical="center" wrapText="1"/>
    </xf>
    <xf numFmtId="0" fontId="273" fillId="0" borderId="23" xfId="773" applyFont="1" applyFill="1" applyBorder="1" applyAlignment="1">
      <alignment horizontal="right" vertical="center"/>
    </xf>
    <xf numFmtId="0" fontId="273" fillId="0" borderId="23" xfId="773" applyFont="1" applyFill="1" applyBorder="1" applyAlignment="1">
      <alignment horizontal="center" vertical="center"/>
    </xf>
    <xf numFmtId="0" fontId="9" fillId="0" borderId="22" xfId="773" applyFont="1" applyFill="1" applyBorder="1" applyAlignment="1">
      <alignment horizontal="center" vertical="center"/>
    </xf>
    <xf numFmtId="0" fontId="9" fillId="0" borderId="20" xfId="773" applyFont="1" applyFill="1" applyBorder="1" applyAlignment="1">
      <alignment vertical="center" wrapText="1"/>
    </xf>
    <xf numFmtId="0" fontId="273" fillId="0" borderId="10" xfId="773" applyFont="1" applyFill="1" applyBorder="1" applyAlignment="1">
      <alignment horizontal="center" vertical="center"/>
    </xf>
    <xf numFmtId="0" fontId="9" fillId="0" borderId="12" xfId="773" applyFont="1" applyFill="1" applyBorder="1" applyAlignment="1">
      <alignment horizontal="center" vertical="center"/>
    </xf>
    <xf numFmtId="170" fontId="9" fillId="0" borderId="0" xfId="773" applyNumberFormat="1" applyFont="1" applyFill="1" applyBorder="1" applyAlignment="1">
      <alignment horizontal="center" vertical="center"/>
    </xf>
    <xf numFmtId="184" fontId="2" fillId="0" borderId="0" xfId="773" applyNumberFormat="1"/>
    <xf numFmtId="0" fontId="273" fillId="0" borderId="10" xfId="773" applyFont="1" applyBorder="1" applyAlignment="1">
      <alignment horizontal="right" vertical="center"/>
    </xf>
    <xf numFmtId="0" fontId="273" fillId="0" borderId="13" xfId="773" applyFont="1" applyBorder="1" applyAlignment="1">
      <alignment horizontal="right" vertical="center"/>
    </xf>
    <xf numFmtId="0" fontId="273" fillId="0" borderId="13" xfId="773" applyFont="1" applyFill="1" applyBorder="1" applyAlignment="1">
      <alignment horizontal="center" vertical="center"/>
    </xf>
    <xf numFmtId="0" fontId="9" fillId="0" borderId="15" xfId="773" applyFont="1" applyFill="1" applyBorder="1" applyAlignment="1">
      <alignment horizontal="center" vertical="center"/>
    </xf>
    <xf numFmtId="170" fontId="2" fillId="0" borderId="0" xfId="773" applyNumberFormat="1" applyAlignment="1">
      <alignment horizontal="center"/>
    </xf>
    <xf numFmtId="1" fontId="9" fillId="0" borderId="22" xfId="773" applyNumberFormat="1" applyFont="1" applyFill="1" applyBorder="1" applyAlignment="1">
      <alignment horizontal="center" vertical="top"/>
    </xf>
    <xf numFmtId="1" fontId="9" fillId="0" borderId="12" xfId="773" applyNumberFormat="1" applyFont="1" applyFill="1" applyBorder="1" applyAlignment="1">
      <alignment horizontal="center" vertical="top"/>
    </xf>
    <xf numFmtId="0" fontId="273" fillId="0" borderId="30" xfId="773" applyFont="1" applyFill="1" applyBorder="1" applyAlignment="1">
      <alignment horizontal="center" vertical="center"/>
    </xf>
    <xf numFmtId="1" fontId="9" fillId="0" borderId="150" xfId="773" applyNumberFormat="1" applyFont="1" applyFill="1" applyBorder="1" applyAlignment="1">
      <alignment horizontal="center" vertical="top"/>
    </xf>
    <xf numFmtId="0" fontId="273" fillId="0" borderId="18" xfId="773" applyFont="1" applyFill="1" applyBorder="1" applyAlignment="1">
      <alignment horizontal="center" vertical="center"/>
    </xf>
    <xf numFmtId="1" fontId="9" fillId="0" borderId="19" xfId="773" applyNumberFormat="1" applyFont="1" applyFill="1" applyBorder="1" applyAlignment="1">
      <alignment horizontal="center" vertical="top"/>
    </xf>
    <xf numFmtId="0" fontId="9" fillId="0" borderId="21" xfId="773" applyFont="1" applyFill="1" applyBorder="1" applyAlignment="1">
      <alignment vertical="top" wrapText="1"/>
    </xf>
    <xf numFmtId="1" fontId="9" fillId="0" borderId="15" xfId="773" applyNumberFormat="1" applyFont="1" applyFill="1" applyBorder="1" applyAlignment="1">
      <alignment horizontal="center" vertical="top"/>
    </xf>
    <xf numFmtId="0" fontId="277" fillId="0" borderId="24" xfId="773" applyFont="1" applyBorder="1" applyAlignment="1">
      <alignment horizontal="center" vertical="center"/>
    </xf>
    <xf numFmtId="0" fontId="277" fillId="0" borderId="29" xfId="773" applyFont="1" applyBorder="1" applyAlignment="1">
      <alignment horizontal="center" vertical="center"/>
    </xf>
    <xf numFmtId="0" fontId="15" fillId="0" borderId="71" xfId="773" applyFont="1" applyFill="1" applyBorder="1" applyAlignment="1">
      <alignment vertical="center" wrapText="1"/>
    </xf>
    <xf numFmtId="2" fontId="280" fillId="0" borderId="95" xfId="773" applyNumberFormat="1" applyFont="1" applyBorder="1" applyAlignment="1">
      <alignment horizontal="right" vertical="center"/>
    </xf>
    <xf numFmtId="0" fontId="280" fillId="0" borderId="23" xfId="773" applyFont="1" applyBorder="1" applyAlignment="1">
      <alignment horizontal="center" vertical="center"/>
    </xf>
    <xf numFmtId="1" fontId="15" fillId="0" borderId="22" xfId="773" applyNumberFormat="1" applyFont="1" applyFill="1" applyBorder="1" applyAlignment="1">
      <alignment horizontal="center" vertical="center"/>
    </xf>
    <xf numFmtId="1" fontId="2" fillId="0" borderId="0" xfId="773" applyNumberFormat="1"/>
    <xf numFmtId="0" fontId="15" fillId="0" borderId="72" xfId="773" applyFont="1" applyFill="1" applyBorder="1" applyAlignment="1">
      <alignment horizontal="justify" vertical="center" wrapText="1"/>
    </xf>
    <xf numFmtId="2" fontId="280" fillId="0" borderId="32" xfId="773" applyNumberFormat="1" applyFont="1" applyBorder="1" applyAlignment="1">
      <alignment horizontal="right" vertical="center"/>
    </xf>
    <xf numFmtId="0" fontId="280" fillId="0" borderId="10" xfId="773" applyFont="1" applyBorder="1" applyAlignment="1">
      <alignment horizontal="center" vertical="center"/>
    </xf>
    <xf numFmtId="1" fontId="273" fillId="0" borderId="10" xfId="773" applyNumberFormat="1" applyFont="1" applyBorder="1" applyAlignment="1">
      <alignment horizontal="center" vertical="center"/>
    </xf>
    <xf numFmtId="1" fontId="15" fillId="0" borderId="12" xfId="773" applyNumberFormat="1" applyFont="1" applyFill="1" applyBorder="1" applyAlignment="1">
      <alignment horizontal="center" vertical="center"/>
    </xf>
    <xf numFmtId="0" fontId="15" fillId="0" borderId="72" xfId="773" applyFont="1" applyFill="1" applyBorder="1" applyAlignment="1">
      <alignment vertical="center" wrapText="1"/>
    </xf>
    <xf numFmtId="2" fontId="280" fillId="0" borderId="32" xfId="773" applyNumberFormat="1" applyFont="1" applyFill="1" applyBorder="1" applyAlignment="1">
      <alignment horizontal="right" vertical="center"/>
    </xf>
    <xf numFmtId="0" fontId="280" fillId="0" borderId="10" xfId="773" applyFont="1" applyFill="1" applyBorder="1" applyAlignment="1">
      <alignment horizontal="center" vertical="center"/>
    </xf>
    <xf numFmtId="0" fontId="15" fillId="0" borderId="73" xfId="773" applyFont="1" applyFill="1" applyBorder="1" applyAlignment="1">
      <alignment vertical="center" wrapText="1"/>
    </xf>
    <xf numFmtId="2" fontId="280" fillId="0" borderId="50" xfId="773" applyNumberFormat="1" applyFont="1" applyFill="1" applyBorder="1" applyAlignment="1">
      <alignment horizontal="right" vertical="center"/>
    </xf>
    <xf numFmtId="0" fontId="280" fillId="0" borderId="13" xfId="773" applyFont="1" applyFill="1" applyBorder="1" applyAlignment="1">
      <alignment horizontal="center" vertical="center"/>
    </xf>
    <xf numFmtId="1" fontId="15" fillId="0" borderId="15" xfId="773" applyNumberFormat="1" applyFont="1" applyFill="1" applyBorder="1" applyAlignment="1">
      <alignment horizontal="center" vertical="center"/>
    </xf>
    <xf numFmtId="2" fontId="273" fillId="0" borderId="23" xfId="773" applyNumberFormat="1" applyFont="1" applyFill="1" applyBorder="1" applyAlignment="1">
      <alignment horizontal="right" vertical="center"/>
    </xf>
    <xf numFmtId="1" fontId="273" fillId="0" borderId="22" xfId="773" applyNumberFormat="1" applyFont="1" applyFill="1" applyBorder="1" applyAlignment="1">
      <alignment horizontal="center" vertical="center"/>
    </xf>
    <xf numFmtId="0" fontId="9" fillId="0" borderId="20" xfId="773" applyFont="1" applyFill="1" applyBorder="1" applyAlignment="1">
      <alignment horizontal="justify" vertical="center" wrapText="1"/>
    </xf>
    <xf numFmtId="2" fontId="273" fillId="0" borderId="10" xfId="773" applyNumberFormat="1" applyFont="1" applyFill="1" applyBorder="1" applyAlignment="1">
      <alignment horizontal="right" vertical="center"/>
    </xf>
    <xf numFmtId="1" fontId="273" fillId="0" borderId="12" xfId="773" applyNumberFormat="1" applyFont="1" applyFill="1" applyBorder="1" applyAlignment="1">
      <alignment horizontal="center" vertical="center"/>
    </xf>
    <xf numFmtId="0" fontId="9" fillId="0" borderId="35" xfId="773" applyFont="1" applyFill="1" applyBorder="1" applyAlignment="1">
      <alignment horizontal="justify" vertical="center" wrapText="1"/>
    </xf>
    <xf numFmtId="2" fontId="273" fillId="0" borderId="30" xfId="773" applyNumberFormat="1" applyFont="1" applyFill="1" applyBorder="1" applyAlignment="1">
      <alignment horizontal="right" vertical="center"/>
    </xf>
    <xf numFmtId="1" fontId="273" fillId="0" borderId="150" xfId="773" applyNumberFormat="1" applyFont="1" applyFill="1" applyBorder="1" applyAlignment="1">
      <alignment horizontal="center" vertical="center"/>
    </xf>
    <xf numFmtId="2" fontId="273" fillId="0" borderId="23" xfId="773" applyNumberFormat="1" applyFont="1" applyBorder="1" applyAlignment="1">
      <alignment horizontal="right" vertical="center"/>
    </xf>
    <xf numFmtId="1" fontId="9" fillId="0" borderId="22" xfId="773" applyNumberFormat="1" applyFont="1" applyFill="1" applyBorder="1" applyAlignment="1">
      <alignment horizontal="center" vertical="center"/>
    </xf>
    <xf numFmtId="2" fontId="273" fillId="0" borderId="10" xfId="773" applyNumberFormat="1" applyFont="1" applyBorder="1" applyAlignment="1">
      <alignment horizontal="right" vertical="center"/>
    </xf>
    <xf numFmtId="1" fontId="273" fillId="0" borderId="12" xfId="773" applyNumberFormat="1" applyFont="1" applyBorder="1" applyAlignment="1">
      <alignment horizontal="center" vertical="center"/>
    </xf>
    <xf numFmtId="2" fontId="273" fillId="0" borderId="13" xfId="773" applyNumberFormat="1" applyFont="1" applyBorder="1" applyAlignment="1">
      <alignment horizontal="right" vertical="center"/>
    </xf>
    <xf numFmtId="1" fontId="273" fillId="0" borderId="13" xfId="773" applyNumberFormat="1" applyFont="1" applyBorder="1" applyAlignment="1">
      <alignment horizontal="center" vertical="center"/>
    </xf>
    <xf numFmtId="1" fontId="273" fillId="0" borderId="15" xfId="773" applyNumberFormat="1" applyFont="1" applyBorder="1" applyAlignment="1">
      <alignment horizontal="center" vertical="center"/>
    </xf>
    <xf numFmtId="0" fontId="9" fillId="0" borderId="60" xfId="774" applyFont="1" applyFill="1" applyBorder="1" applyAlignment="1">
      <alignment vertical="top" wrapText="1"/>
    </xf>
    <xf numFmtId="2" fontId="273" fillId="0" borderId="18" xfId="773" applyNumberFormat="1" applyFont="1" applyBorder="1" applyAlignment="1">
      <alignment horizontal="right" vertical="center"/>
    </xf>
    <xf numFmtId="0" fontId="273" fillId="0" borderId="18" xfId="773" applyFont="1" applyBorder="1" applyAlignment="1">
      <alignment horizontal="center" vertical="center"/>
    </xf>
    <xf numFmtId="0" fontId="9" fillId="0" borderId="122" xfId="774" applyFont="1" applyFill="1" applyBorder="1" applyAlignment="1">
      <alignment vertical="top" wrapText="1"/>
    </xf>
    <xf numFmtId="0" fontId="9" fillId="0" borderId="75" xfId="774" applyFont="1" applyFill="1" applyBorder="1" applyAlignment="1">
      <alignment horizontal="justify" vertical="top" wrapText="1"/>
    </xf>
    <xf numFmtId="0" fontId="9" fillId="0" borderId="140" xfId="774" applyFont="1" applyFill="1" applyBorder="1" applyAlignment="1">
      <alignment horizontal="justify" vertical="top" wrapText="1"/>
    </xf>
    <xf numFmtId="2" fontId="273" fillId="0" borderId="30" xfId="773" applyNumberFormat="1" applyFont="1" applyBorder="1" applyAlignment="1">
      <alignment horizontal="right" vertical="center"/>
    </xf>
    <xf numFmtId="1" fontId="273" fillId="0" borderId="150" xfId="773" applyNumberFormat="1" applyFont="1" applyBorder="1" applyAlignment="1">
      <alignment horizontal="center" vertical="center"/>
    </xf>
    <xf numFmtId="0" fontId="9" fillId="0" borderId="17" xfId="774" applyFont="1" applyFill="1" applyBorder="1" applyAlignment="1">
      <alignment vertical="top" wrapText="1"/>
    </xf>
    <xf numFmtId="1" fontId="273" fillId="0" borderId="19" xfId="773" applyNumberFormat="1" applyFont="1" applyBorder="1" applyAlignment="1">
      <alignment horizontal="center" vertical="center"/>
    </xf>
    <xf numFmtId="0" fontId="9" fillId="0" borderId="20" xfId="774" applyFont="1" applyFill="1" applyBorder="1" applyAlignment="1">
      <alignment horizontal="justify" vertical="top" wrapText="1"/>
    </xf>
    <xf numFmtId="0" fontId="9" fillId="0" borderId="21" xfId="774" applyFont="1" applyFill="1" applyBorder="1" applyAlignment="1">
      <alignment vertical="top" wrapText="1"/>
    </xf>
    <xf numFmtId="0" fontId="59" fillId="0" borderId="0" xfId="773" applyFont="1" applyAlignment="1">
      <alignment horizontal="right" vertical="center"/>
    </xf>
    <xf numFmtId="0" fontId="9" fillId="0" borderId="0" xfId="773" applyFont="1" applyAlignment="1">
      <alignment horizontal="right" vertical="center"/>
    </xf>
    <xf numFmtId="0" fontId="278" fillId="0" borderId="10" xfId="773" applyFont="1" applyBorder="1" applyAlignment="1">
      <alignment horizontal="center" vertical="center" wrapText="1"/>
    </xf>
    <xf numFmtId="0" fontId="273" fillId="0" borderId="10" xfId="773" applyFont="1" applyBorder="1" applyAlignment="1">
      <alignment horizontal="center" vertical="top"/>
    </xf>
    <xf numFmtId="0" fontId="273" fillId="0" borderId="10" xfId="773" applyFont="1" applyBorder="1" applyAlignment="1">
      <alignment horizontal="center" vertical="center" wrapText="1"/>
    </xf>
    <xf numFmtId="0" fontId="273" fillId="0" borderId="0" xfId="773" applyFont="1" applyBorder="1" applyAlignment="1">
      <alignment horizontal="center" vertical="top"/>
    </xf>
    <xf numFmtId="0" fontId="273" fillId="0" borderId="0" xfId="773" applyFont="1" applyBorder="1" applyAlignment="1">
      <alignment horizontal="center" vertical="center" wrapText="1"/>
    </xf>
    <xf numFmtId="0" fontId="273" fillId="0" borderId="0" xfId="773" applyFont="1" applyBorder="1" applyAlignment="1">
      <alignment horizontal="center" vertical="center"/>
    </xf>
    <xf numFmtId="0" fontId="273" fillId="0" borderId="11" xfId="773" applyFont="1" applyFill="1" applyBorder="1" applyAlignment="1">
      <alignment horizontal="center" vertical="top"/>
    </xf>
    <xf numFmtId="0" fontId="273" fillId="0" borderId="10" xfId="773" applyFont="1" applyBorder="1" applyAlignment="1">
      <alignment horizontal="center" vertical="top" wrapText="1"/>
    </xf>
    <xf numFmtId="1" fontId="273" fillId="0" borderId="19" xfId="773" applyNumberFormat="1" applyFont="1" applyFill="1" applyBorder="1" applyAlignment="1">
      <alignment horizontal="center"/>
    </xf>
    <xf numFmtId="1" fontId="273" fillId="0" borderId="12" xfId="773" applyNumberFormat="1" applyFont="1" applyFill="1" applyBorder="1" applyAlignment="1">
      <alignment horizontal="center"/>
    </xf>
    <xf numFmtId="1" fontId="9" fillId="0" borderId="12" xfId="773" applyNumberFormat="1" applyFont="1" applyFill="1" applyBorder="1" applyAlignment="1">
      <alignment horizontal="center"/>
    </xf>
    <xf numFmtId="1" fontId="280" fillId="0" borderId="0" xfId="773" applyNumberFormat="1" applyFont="1" applyFill="1" applyBorder="1" applyAlignment="1">
      <alignment horizontal="center"/>
    </xf>
    <xf numFmtId="1" fontId="273" fillId="0" borderId="15" xfId="773" applyNumberFormat="1" applyFont="1" applyFill="1" applyBorder="1" applyAlignment="1">
      <alignment horizontal="center"/>
    </xf>
    <xf numFmtId="0" fontId="9" fillId="0" borderId="18" xfId="773" applyFont="1" applyFill="1" applyBorder="1" applyAlignment="1">
      <alignment horizontal="center" vertical="center"/>
    </xf>
    <xf numFmtId="0" fontId="280" fillId="0" borderId="18" xfId="773" applyFont="1" applyBorder="1" applyAlignment="1">
      <alignment horizontal="center" vertical="center"/>
    </xf>
    <xf numFmtId="0" fontId="9" fillId="0" borderId="10" xfId="773" applyFont="1" applyFill="1" applyBorder="1" applyAlignment="1">
      <alignment horizontal="center" vertical="center"/>
    </xf>
    <xf numFmtId="0" fontId="280" fillId="0" borderId="13" xfId="773" applyFont="1" applyBorder="1" applyAlignment="1">
      <alignment horizontal="center" vertical="center"/>
    </xf>
    <xf numFmtId="0" fontId="281" fillId="0" borderId="0" xfId="773" applyFont="1" applyFill="1" applyBorder="1"/>
    <xf numFmtId="0" fontId="2" fillId="0" borderId="0" xfId="773" applyBorder="1"/>
    <xf numFmtId="0" fontId="286" fillId="83" borderId="151" xfId="715" applyFont="1" applyFill="1" applyBorder="1" applyAlignment="1">
      <alignment horizontal="center" vertical="center" wrapText="1"/>
    </xf>
    <xf numFmtId="0" fontId="287" fillId="83" borderId="152" xfId="715" applyFont="1" applyFill="1" applyBorder="1" applyAlignment="1">
      <alignment horizontal="center" vertical="center" wrapText="1"/>
    </xf>
    <xf numFmtId="0" fontId="287" fillId="83" borderId="115" xfId="715" applyFont="1" applyFill="1" applyBorder="1" applyAlignment="1">
      <alignment horizontal="center" vertical="center" wrapText="1"/>
    </xf>
    <xf numFmtId="0" fontId="287" fillId="0" borderId="160" xfId="715" applyFont="1" applyBorder="1" applyAlignment="1">
      <alignment vertical="center" wrapText="1"/>
    </xf>
    <xf numFmtId="0" fontId="291" fillId="0" borderId="164" xfId="715" applyFont="1" applyBorder="1" applyAlignment="1">
      <alignment vertical="center" wrapText="1"/>
    </xf>
    <xf numFmtId="0" fontId="287" fillId="0" borderId="80" xfId="715" applyFont="1" applyBorder="1" applyAlignment="1">
      <alignment vertical="center" wrapText="1"/>
    </xf>
    <xf numFmtId="0" fontId="291" fillId="0" borderId="74" xfId="715" applyFont="1" applyBorder="1" applyAlignment="1">
      <alignment vertical="center" wrapText="1"/>
    </xf>
    <xf numFmtId="0" fontId="287" fillId="0" borderId="175" xfId="715" applyFont="1" applyBorder="1" applyAlignment="1">
      <alignment vertical="center" wrapText="1"/>
    </xf>
    <xf numFmtId="0" fontId="288" fillId="0" borderId="167" xfId="715" applyFont="1" applyBorder="1" applyAlignment="1">
      <alignment horizontal="center" vertical="center" wrapText="1"/>
    </xf>
    <xf numFmtId="0" fontId="289" fillId="0" borderId="167" xfId="715" applyFont="1" applyBorder="1" applyAlignment="1">
      <alignment horizontal="center" vertical="center" wrapText="1"/>
    </xf>
    <xf numFmtId="1" fontId="290" fillId="0" borderId="72" xfId="715" applyNumberFormat="1" applyFont="1" applyBorder="1" applyAlignment="1">
      <alignment horizontal="center" vertical="center" wrapText="1"/>
    </xf>
    <xf numFmtId="0" fontId="287" fillId="0" borderId="115" xfId="715" applyFont="1" applyBorder="1" applyAlignment="1">
      <alignment vertical="center" wrapText="1"/>
    </xf>
    <xf numFmtId="0" fontId="289" fillId="0" borderId="165" xfId="715" applyFont="1" applyBorder="1" applyAlignment="1">
      <alignment horizontal="center" vertical="center" wrapText="1"/>
    </xf>
    <xf numFmtId="0" fontId="287" fillId="0" borderId="164" xfId="715" applyFont="1" applyBorder="1" applyAlignment="1">
      <alignment vertical="center" wrapText="1"/>
    </xf>
    <xf numFmtId="0" fontId="288" fillId="0" borderId="180" xfId="715" applyFont="1" applyBorder="1" applyAlignment="1">
      <alignment horizontal="center" vertical="center" wrapText="1"/>
    </xf>
    <xf numFmtId="0" fontId="289" fillId="0" borderId="180" xfId="715" applyFont="1" applyBorder="1" applyAlignment="1">
      <alignment horizontal="center" vertical="center" wrapText="1"/>
    </xf>
    <xf numFmtId="0" fontId="291" fillId="0" borderId="160" xfId="715" applyFont="1" applyBorder="1" applyAlignment="1">
      <alignment vertical="center" wrapText="1"/>
    </xf>
    <xf numFmtId="0" fontId="288" fillId="0" borderId="181" xfId="715" applyFont="1" applyBorder="1" applyAlignment="1">
      <alignment horizontal="center" vertical="center" wrapText="1"/>
    </xf>
    <xf numFmtId="0" fontId="289" fillId="0" borderId="181" xfId="715" applyFont="1" applyBorder="1" applyAlignment="1">
      <alignment horizontal="center" vertical="center" wrapText="1"/>
    </xf>
    <xf numFmtId="0" fontId="288" fillId="0" borderId="182" xfId="715" applyFont="1" applyBorder="1" applyAlignment="1">
      <alignment horizontal="center" vertical="center" wrapText="1"/>
    </xf>
    <xf numFmtId="0" fontId="289" fillId="0" borderId="183" xfId="715" applyFont="1" applyBorder="1" applyAlignment="1">
      <alignment horizontal="center" vertical="center" wrapText="1"/>
    </xf>
    <xf numFmtId="1" fontId="290" fillId="0" borderId="171" xfId="715" applyNumberFormat="1" applyFont="1" applyBorder="1" applyAlignment="1">
      <alignment horizontal="center" vertical="center" wrapText="1"/>
    </xf>
    <xf numFmtId="0" fontId="289" fillId="0" borderId="161" xfId="715" applyFont="1" applyBorder="1" applyAlignment="1">
      <alignment horizontal="center" vertical="center" wrapText="1"/>
    </xf>
    <xf numFmtId="0" fontId="287" fillId="0" borderId="184" xfId="715" applyFont="1" applyBorder="1" applyAlignment="1">
      <alignment vertical="center" wrapText="1"/>
    </xf>
    <xf numFmtId="0" fontId="289" fillId="0" borderId="185" xfId="715" applyFont="1" applyBorder="1" applyAlignment="1">
      <alignment horizontal="center" vertical="center" wrapText="1"/>
    </xf>
    <xf numFmtId="0" fontId="292" fillId="0" borderId="176" xfId="715" applyFont="1" applyBorder="1" applyAlignment="1">
      <alignment horizontal="center" vertical="center" wrapText="1"/>
    </xf>
    <xf numFmtId="0" fontId="292" fillId="0" borderId="177" xfId="715" applyFont="1" applyBorder="1" applyAlignment="1">
      <alignment horizontal="center" vertical="center" wrapText="1"/>
    </xf>
    <xf numFmtId="164" fontId="22" fillId="0" borderId="17" xfId="27" applyNumberFormat="1" applyFont="1" applyFill="1" applyBorder="1" applyAlignment="1">
      <alignment vertical="center"/>
    </xf>
    <xf numFmtId="164" fontId="22" fillId="0" borderId="19" xfId="27" applyNumberFormat="1" applyFont="1" applyFill="1" applyBorder="1" applyAlignment="1">
      <alignment vertical="center"/>
    </xf>
    <xf numFmtId="0" fontId="26" fillId="0" borderId="77" xfId="0" applyFont="1" applyFill="1" applyBorder="1" applyAlignment="1">
      <alignment horizontal="center" vertical="center"/>
    </xf>
    <xf numFmtId="0" fontId="26" fillId="0" borderId="80" xfId="0" applyFont="1" applyFill="1" applyBorder="1" applyAlignment="1">
      <alignment horizontal="center" vertical="center"/>
    </xf>
    <xf numFmtId="0" fontId="26" fillId="0" borderId="74" xfId="0" applyFont="1" applyFill="1" applyBorder="1" applyAlignment="1">
      <alignment horizontal="center" vertical="center"/>
    </xf>
    <xf numFmtId="164" fontId="22" fillId="0" borderId="76" xfId="27" applyNumberFormat="1" applyFont="1" applyFill="1" applyBorder="1" applyAlignment="1">
      <alignment horizontal="center" vertical="center"/>
    </xf>
    <xf numFmtId="164" fontId="22" fillId="0" borderId="139" xfId="27" applyNumberFormat="1" applyFont="1" applyFill="1" applyBorder="1" applyAlignment="1">
      <alignment horizontal="center" vertical="center"/>
    </xf>
    <xf numFmtId="164" fontId="22" fillId="0" borderId="20" xfId="27" applyNumberFormat="1" applyFont="1" applyFill="1" applyBorder="1" applyAlignment="1">
      <alignment vertical="center"/>
    </xf>
    <xf numFmtId="164" fontId="22" fillId="0" borderId="12" xfId="27" applyNumberFormat="1" applyFont="1" applyFill="1" applyBorder="1" applyAlignment="1">
      <alignment vertical="center"/>
    </xf>
    <xf numFmtId="0" fontId="26" fillId="0" borderId="51" xfId="0" applyFont="1" applyFill="1" applyBorder="1" applyAlignment="1">
      <alignment horizontal="center" vertical="center"/>
    </xf>
    <xf numFmtId="0" fontId="26" fillId="0" borderId="92" xfId="0" applyFont="1" applyFill="1" applyBorder="1" applyAlignment="1">
      <alignment horizontal="center" vertical="center"/>
    </xf>
    <xf numFmtId="0" fontId="26" fillId="0" borderId="52" xfId="0" applyFont="1" applyFill="1" applyBorder="1" applyAlignment="1">
      <alignment horizontal="center" vertical="center"/>
    </xf>
    <xf numFmtId="0" fontId="26" fillId="0" borderId="0" xfId="0" applyFont="1" applyFill="1" applyBorder="1" applyAlignment="1">
      <alignment horizontal="center" vertical="center"/>
    </xf>
    <xf numFmtId="0" fontId="26" fillId="0" borderId="69" xfId="0" applyFont="1" applyFill="1" applyBorder="1" applyAlignment="1">
      <alignment horizontal="center" vertical="center"/>
    </xf>
    <xf numFmtId="0" fontId="26" fillId="0" borderId="34" xfId="0" applyFont="1" applyFill="1" applyBorder="1" applyAlignment="1">
      <alignment horizontal="center" vertical="center"/>
    </xf>
    <xf numFmtId="164" fontId="22" fillId="0" borderId="21" xfId="27" applyNumberFormat="1" applyFont="1" applyFill="1" applyBorder="1" applyAlignment="1">
      <alignment vertical="center"/>
    </xf>
    <xf numFmtId="164" fontId="22" fillId="0" borderId="15" xfId="27" applyNumberFormat="1" applyFont="1" applyFill="1" applyBorder="1" applyAlignment="1">
      <alignment vertical="center"/>
    </xf>
    <xf numFmtId="164" fontId="22" fillId="0" borderId="75" xfId="27" applyNumberFormat="1" applyFont="1" applyFill="1" applyBorder="1" applyAlignment="1">
      <alignment horizontal="center" vertical="center"/>
    </xf>
    <xf numFmtId="164" fontId="22" fillId="0" borderId="94" xfId="27" applyNumberFormat="1" applyFont="1" applyFill="1" applyBorder="1" applyAlignment="1">
      <alignment horizontal="center" vertical="center"/>
    </xf>
    <xf numFmtId="164" fontId="22" fillId="0" borderId="122" xfId="27" applyNumberFormat="1" applyFont="1" applyFill="1" applyBorder="1" applyAlignment="1">
      <alignment horizontal="center" vertical="center"/>
    </xf>
    <xf numFmtId="164" fontId="22" fillId="0" borderId="42" xfId="27" applyNumberFormat="1" applyFont="1" applyFill="1" applyBorder="1" applyAlignment="1">
      <alignment horizontal="center" vertical="center"/>
    </xf>
    <xf numFmtId="0" fontId="22" fillId="0" borderId="77" xfId="0" applyFont="1" applyFill="1" applyBorder="1" applyAlignment="1">
      <alignment horizontal="center" vertical="top" wrapText="1"/>
    </xf>
    <xf numFmtId="0" fontId="22" fillId="0" borderId="80" xfId="0" applyFont="1" applyFill="1" applyBorder="1" applyAlignment="1">
      <alignment horizontal="center" vertical="top" wrapText="1"/>
    </xf>
    <xf numFmtId="0" fontId="22" fillId="0" borderId="74" xfId="0" applyFont="1" applyFill="1" applyBorder="1" applyAlignment="1">
      <alignment horizontal="center" vertical="top" wrapText="1"/>
    </xf>
    <xf numFmtId="164" fontId="22" fillId="0" borderId="20" xfId="27" applyNumberFormat="1" applyFont="1" applyFill="1" applyBorder="1" applyAlignment="1">
      <alignment horizontal="center" vertical="center"/>
    </xf>
    <xf numFmtId="164" fontId="22" fillId="0" borderId="12" xfId="27" applyNumberFormat="1" applyFont="1" applyFill="1" applyBorder="1" applyAlignment="1">
      <alignment horizontal="center" vertical="center"/>
    </xf>
    <xf numFmtId="164" fontId="22" fillId="0" borderId="60" xfId="27" applyNumberFormat="1" applyFont="1" applyFill="1" applyBorder="1" applyAlignment="1">
      <alignment horizontal="center" vertical="center"/>
    </xf>
    <xf numFmtId="164" fontId="22" fillId="0" borderId="28" xfId="27" applyNumberFormat="1" applyFont="1" applyFill="1" applyBorder="1" applyAlignment="1">
      <alignment horizontal="center" vertical="center"/>
    </xf>
    <xf numFmtId="164" fontId="22" fillId="0" borderId="140" xfId="27" applyNumberFormat="1" applyFont="1" applyFill="1" applyBorder="1" applyAlignment="1">
      <alignment horizontal="center" vertical="center"/>
    </xf>
    <xf numFmtId="164" fontId="22" fillId="0" borderId="89" xfId="27" applyNumberFormat="1" applyFont="1" applyFill="1" applyBorder="1" applyAlignment="1">
      <alignment horizontal="center" vertical="center"/>
    </xf>
    <xf numFmtId="0" fontId="50" fillId="0" borderId="0" xfId="0" applyFont="1" applyBorder="1" applyAlignment="1">
      <alignment horizontal="center"/>
    </xf>
    <xf numFmtId="164" fontId="21" fillId="30" borderId="90" xfId="27" applyNumberFormat="1" applyFont="1" applyFill="1" applyBorder="1" applyAlignment="1">
      <alignment horizontal="center" vertical="center" wrapText="1"/>
    </xf>
    <xf numFmtId="164" fontId="21" fillId="30" borderId="91" xfId="27" applyNumberFormat="1" applyFont="1" applyFill="1" applyBorder="1" applyAlignment="1">
      <alignment horizontal="center" vertical="center" wrapText="1"/>
    </xf>
    <xf numFmtId="0" fontId="21" fillId="30" borderId="69" xfId="0" applyFont="1" applyFill="1" applyBorder="1" applyAlignment="1">
      <alignment horizontal="center" vertical="center" wrapText="1"/>
    </xf>
    <xf numFmtId="0" fontId="21" fillId="30" borderId="34" xfId="0" applyFont="1" applyFill="1" applyBorder="1" applyAlignment="1">
      <alignment horizontal="center" vertical="center" wrapText="1"/>
    </xf>
    <xf numFmtId="0" fontId="20" fillId="0" borderId="34" xfId="0" applyFont="1" applyBorder="1" applyAlignment="1">
      <alignment horizontal="right" vertical="center"/>
    </xf>
    <xf numFmtId="0" fontId="21" fillId="30" borderId="53" xfId="0" applyFont="1" applyFill="1" applyBorder="1" applyAlignment="1">
      <alignment horizontal="center" vertical="center" wrapText="1"/>
    </xf>
    <xf numFmtId="0" fontId="21" fillId="30" borderId="90" xfId="0" applyFont="1" applyFill="1" applyBorder="1" applyAlignment="1">
      <alignment horizontal="center" vertical="center" wrapText="1"/>
    </xf>
    <xf numFmtId="0" fontId="21" fillId="30" borderId="91" xfId="0" applyFont="1" applyFill="1" applyBorder="1" applyAlignment="1">
      <alignment horizontal="center" vertical="center" wrapText="1"/>
    </xf>
    <xf numFmtId="164" fontId="21" fillId="30" borderId="53" xfId="27" applyNumberFormat="1" applyFont="1" applyFill="1" applyBorder="1" applyAlignment="1">
      <alignment horizontal="center" vertical="center" wrapText="1"/>
    </xf>
    <xf numFmtId="164" fontId="21" fillId="30" borderId="51" xfId="27" applyNumberFormat="1" applyFont="1" applyFill="1" applyBorder="1" applyAlignment="1">
      <alignment horizontal="center" vertical="center" wrapText="1"/>
    </xf>
    <xf numFmtId="164" fontId="21" fillId="30" borderId="93" xfId="27" applyNumberFormat="1" applyFont="1" applyFill="1" applyBorder="1" applyAlignment="1">
      <alignment horizontal="center" vertical="center" wrapText="1"/>
    </xf>
    <xf numFmtId="0" fontId="21" fillId="65" borderId="77" xfId="0" applyFont="1" applyFill="1" applyBorder="1" applyAlignment="1">
      <alignment horizontal="center" vertical="center"/>
    </xf>
    <xf numFmtId="0" fontId="21" fillId="65" borderId="74" xfId="0" applyFont="1" applyFill="1" applyBorder="1" applyAlignment="1">
      <alignment horizontal="center" vertical="center"/>
    </xf>
    <xf numFmtId="0" fontId="21" fillId="30" borderId="92" xfId="0" applyFont="1" applyFill="1" applyBorder="1" applyAlignment="1">
      <alignment horizontal="center" vertical="center" wrapText="1"/>
    </xf>
    <xf numFmtId="166" fontId="21" fillId="30" borderId="53" xfId="27" applyNumberFormat="1" applyFont="1" applyFill="1" applyBorder="1" applyAlignment="1">
      <alignment horizontal="center" vertical="center" wrapText="1"/>
    </xf>
    <xf numFmtId="166" fontId="21" fillId="30" borderId="91" xfId="27" applyNumberFormat="1" applyFont="1" applyFill="1" applyBorder="1" applyAlignment="1">
      <alignment horizontal="center" vertical="center" wrapText="1"/>
    </xf>
    <xf numFmtId="0" fontId="26" fillId="0" borderId="51" xfId="0" applyFont="1" applyBorder="1" applyAlignment="1">
      <alignment horizontal="center" vertical="center"/>
    </xf>
    <xf numFmtId="0" fontId="26" fillId="0" borderId="92" xfId="0" applyFont="1" applyBorder="1" applyAlignment="1">
      <alignment horizontal="center" vertical="center"/>
    </xf>
    <xf numFmtId="0" fontId="26" fillId="0" borderId="52" xfId="0" applyFont="1" applyBorder="1" applyAlignment="1">
      <alignment horizontal="center" vertical="center"/>
    </xf>
    <xf numFmtId="0" fontId="26" fillId="0" borderId="0" xfId="0" applyFont="1" applyBorder="1" applyAlignment="1">
      <alignment horizontal="center" vertical="center"/>
    </xf>
    <xf numFmtId="0" fontId="22" fillId="0" borderId="77" xfId="18" applyFont="1" applyBorder="1" applyAlignment="1">
      <alignment horizontal="center" vertical="top" wrapText="1"/>
    </xf>
    <xf numFmtId="0" fontId="22" fillId="0" borderId="80" xfId="18" applyFont="1" applyBorder="1" applyAlignment="1">
      <alignment horizontal="center" vertical="top" wrapText="1"/>
    </xf>
    <xf numFmtId="0" fontId="22" fillId="0" borderId="74" xfId="18" applyFont="1" applyBorder="1" applyAlignment="1">
      <alignment horizontal="center" vertical="top" wrapText="1"/>
    </xf>
    <xf numFmtId="0" fontId="26" fillId="0" borderId="51" xfId="18" applyFont="1" applyFill="1" applyBorder="1" applyAlignment="1">
      <alignment horizontal="center" vertical="center"/>
    </xf>
    <xf numFmtId="0" fontId="26" fillId="0" borderId="92" xfId="18" applyFont="1" applyFill="1" applyBorder="1" applyAlignment="1">
      <alignment horizontal="center" vertical="center"/>
    </xf>
    <xf numFmtId="0" fontId="26" fillId="0" borderId="52" xfId="18" applyFont="1" applyFill="1" applyBorder="1" applyAlignment="1">
      <alignment horizontal="center" vertical="center"/>
    </xf>
    <xf numFmtId="0" fontId="26" fillId="0" borderId="0" xfId="18" applyFont="1" applyFill="1" applyBorder="1" applyAlignment="1">
      <alignment horizontal="center" vertical="center"/>
    </xf>
    <xf numFmtId="0" fontId="26" fillId="0" borderId="69" xfId="18" applyFont="1" applyFill="1" applyBorder="1" applyAlignment="1">
      <alignment horizontal="center" vertical="center"/>
    </xf>
    <xf numFmtId="0" fontId="26" fillId="0" borderId="34" xfId="18" applyFont="1" applyFill="1" applyBorder="1" applyAlignment="1">
      <alignment horizontal="center" vertical="center"/>
    </xf>
    <xf numFmtId="167" fontId="26" fillId="0" borderId="77" xfId="28" applyNumberFormat="1" applyFont="1" applyFill="1" applyBorder="1" applyAlignment="1">
      <alignment horizontal="center" vertical="center"/>
    </xf>
    <xf numFmtId="167" fontId="26" fillId="0" borderId="80" xfId="28" applyNumberFormat="1" applyFont="1" applyFill="1" applyBorder="1" applyAlignment="1">
      <alignment horizontal="center" vertical="center"/>
    </xf>
    <xf numFmtId="167" fontId="26" fillId="0" borderId="74" xfId="28" applyNumberFormat="1" applyFont="1" applyFill="1" applyBorder="1" applyAlignment="1">
      <alignment horizontal="center" vertical="center"/>
    </xf>
    <xf numFmtId="0" fontId="26" fillId="0" borderId="77" xfId="0" applyFont="1" applyBorder="1" applyAlignment="1">
      <alignment horizontal="center" vertical="center"/>
    </xf>
    <xf numFmtId="0" fontId="26" fillId="0" borderId="80" xfId="0" applyFont="1" applyBorder="1" applyAlignment="1">
      <alignment horizontal="center" vertical="center"/>
    </xf>
    <xf numFmtId="0" fontId="26" fillId="0" borderId="74" xfId="0" applyFont="1" applyBorder="1" applyAlignment="1">
      <alignment horizontal="center" vertical="center"/>
    </xf>
    <xf numFmtId="0" fontId="22" fillId="0" borderId="77" xfId="0" applyFont="1" applyBorder="1" applyAlignment="1">
      <alignment horizontal="center" vertical="top" wrapText="1"/>
    </xf>
    <xf numFmtId="0" fontId="22" fillId="0" borderId="80" xfId="0" applyFont="1" applyBorder="1" applyAlignment="1">
      <alignment horizontal="center" vertical="top" wrapText="1"/>
    </xf>
    <xf numFmtId="0" fontId="22" fillId="0" borderId="0" xfId="0" applyFont="1" applyAlignment="1">
      <alignment horizontal="center"/>
    </xf>
    <xf numFmtId="0" fontId="22" fillId="0" borderId="74" xfId="0" applyFont="1" applyBorder="1" applyAlignment="1">
      <alignment horizontal="center" vertical="top" wrapText="1"/>
    </xf>
    <xf numFmtId="0" fontId="26" fillId="0" borderId="69" xfId="0" applyFont="1" applyBorder="1" applyAlignment="1">
      <alignment horizontal="center" vertical="center"/>
    </xf>
    <xf numFmtId="0" fontId="26" fillId="0" borderId="34" xfId="0" applyFont="1" applyBorder="1" applyAlignment="1">
      <alignment horizontal="center" vertical="center"/>
    </xf>
    <xf numFmtId="0" fontId="22" fillId="0" borderId="77" xfId="0" applyFont="1" applyBorder="1" applyAlignment="1">
      <alignment horizontal="center" vertical="center" wrapText="1"/>
    </xf>
    <xf numFmtId="0" fontId="22" fillId="0" borderId="80" xfId="0" applyFont="1" applyBorder="1" applyAlignment="1">
      <alignment horizontal="center" vertical="center" wrapText="1"/>
    </xf>
    <xf numFmtId="0" fontId="22" fillId="0" borderId="74" xfId="0" applyFont="1" applyBorder="1" applyAlignment="1">
      <alignment horizontal="center" vertical="center" wrapText="1"/>
    </xf>
    <xf numFmtId="0" fontId="50" fillId="0" borderId="0" xfId="0" applyFont="1" applyAlignment="1">
      <alignment horizontal="center"/>
    </xf>
    <xf numFmtId="2" fontId="22" fillId="0" borderId="21" xfId="18" applyNumberFormat="1" applyFont="1" applyFill="1" applyBorder="1" applyAlignment="1">
      <alignment horizontal="center" vertical="center"/>
    </xf>
    <xf numFmtId="2" fontId="22" fillId="0" borderId="49" xfId="18" applyNumberFormat="1" applyFont="1" applyFill="1" applyBorder="1" applyAlignment="1">
      <alignment horizontal="center" vertical="center"/>
    </xf>
    <xf numFmtId="2" fontId="22" fillId="0" borderId="21" xfId="0" applyNumberFormat="1" applyFont="1" applyFill="1" applyBorder="1" applyAlignment="1">
      <alignment horizontal="center" vertical="center"/>
    </xf>
    <xf numFmtId="2" fontId="22" fillId="0" borderId="15" xfId="0" applyNumberFormat="1" applyFont="1" applyFill="1" applyBorder="1" applyAlignment="1">
      <alignment horizontal="center" vertical="center"/>
    </xf>
    <xf numFmtId="164" fontId="22" fillId="0" borderId="21" xfId="27" applyNumberFormat="1" applyFont="1" applyFill="1" applyBorder="1" applyAlignment="1">
      <alignment horizontal="center" vertical="center"/>
    </xf>
    <xf numFmtId="164" fontId="22" fillId="0" borderId="15" xfId="27" applyNumberFormat="1" applyFont="1" applyFill="1" applyBorder="1" applyAlignment="1">
      <alignment horizontal="center" vertical="center"/>
    </xf>
    <xf numFmtId="2" fontId="22" fillId="0" borderId="75" xfId="0" applyNumberFormat="1" applyFont="1" applyFill="1" applyBorder="1" applyAlignment="1">
      <alignment horizontal="center" vertical="center"/>
    </xf>
    <xf numFmtId="2" fontId="22" fillId="0" borderId="94" xfId="0" applyNumberFormat="1" applyFont="1" applyFill="1" applyBorder="1" applyAlignment="1">
      <alignment horizontal="center" vertical="center"/>
    </xf>
    <xf numFmtId="2" fontId="22" fillId="0" borderId="122" xfId="0" applyNumberFormat="1" applyFont="1" applyFill="1" applyBorder="1" applyAlignment="1">
      <alignment horizontal="center" vertical="center"/>
    </xf>
    <xf numFmtId="2" fontId="22" fillId="0" borderId="42" xfId="0" applyNumberFormat="1" applyFont="1" applyFill="1" applyBorder="1" applyAlignment="1">
      <alignment horizontal="center" vertical="center"/>
    </xf>
    <xf numFmtId="0" fontId="26" fillId="0" borderId="51" xfId="0" applyFont="1" applyFill="1" applyBorder="1" applyAlignment="1">
      <alignment horizontal="center" vertical="center" wrapText="1"/>
    </xf>
    <xf numFmtId="0" fontId="26" fillId="0" borderId="92" xfId="0" applyFont="1" applyFill="1" applyBorder="1" applyAlignment="1">
      <alignment horizontal="center" vertical="center" wrapText="1"/>
    </xf>
    <xf numFmtId="0" fontId="26" fillId="0" borderId="52" xfId="0" applyFont="1" applyFill="1" applyBorder="1" applyAlignment="1">
      <alignment horizontal="center" vertical="center" wrapText="1"/>
    </xf>
    <xf numFmtId="0" fontId="26" fillId="0" borderId="0" xfId="0" applyFont="1" applyFill="1" applyBorder="1" applyAlignment="1">
      <alignment horizontal="center" vertical="center" wrapText="1"/>
    </xf>
    <xf numFmtId="0" fontId="26" fillId="0" borderId="69" xfId="0" applyFont="1" applyFill="1" applyBorder="1" applyAlignment="1">
      <alignment horizontal="center" vertical="center" wrapText="1"/>
    </xf>
    <xf numFmtId="0" fontId="26" fillId="0" borderId="34" xfId="0" applyFont="1" applyFill="1" applyBorder="1" applyAlignment="1">
      <alignment horizontal="center" vertical="center" wrapText="1"/>
    </xf>
    <xf numFmtId="0" fontId="26" fillId="0" borderId="77" xfId="0" applyFont="1" applyFill="1" applyBorder="1" applyAlignment="1">
      <alignment horizontal="center" vertical="center" wrapText="1"/>
    </xf>
    <xf numFmtId="0" fontId="26" fillId="0" borderId="80" xfId="0" applyFont="1" applyFill="1" applyBorder="1" applyAlignment="1">
      <alignment horizontal="center" vertical="center" wrapText="1"/>
    </xf>
    <xf numFmtId="0" fontId="26" fillId="0" borderId="74" xfId="0" applyFont="1" applyFill="1" applyBorder="1" applyAlignment="1">
      <alignment horizontal="center" vertical="center" wrapText="1"/>
    </xf>
    <xf numFmtId="164" fontId="25" fillId="74" borderId="89" xfId="0" applyNumberFormat="1" applyFont="1" applyFill="1" applyBorder="1" applyAlignment="1">
      <alignment horizontal="center" vertical="top"/>
    </xf>
    <xf numFmtId="164" fontId="25" fillId="74" borderId="58" xfId="0" applyNumberFormat="1" applyFont="1" applyFill="1" applyBorder="1" applyAlignment="1">
      <alignment horizontal="center" vertical="top"/>
    </xf>
    <xf numFmtId="164" fontId="25" fillId="0" borderId="20" xfId="27" applyNumberFormat="1" applyFont="1" applyFill="1" applyBorder="1" applyAlignment="1">
      <alignment horizontal="center" vertical="top"/>
    </xf>
    <xf numFmtId="164" fontId="25" fillId="0" borderId="12" xfId="27" applyNumberFormat="1" applyFont="1" applyFill="1" applyBorder="1" applyAlignment="1">
      <alignment horizontal="center" vertical="top"/>
    </xf>
    <xf numFmtId="164" fontId="25" fillId="0" borderId="21" xfId="27" applyNumberFormat="1" applyFont="1" applyFill="1" applyBorder="1" applyAlignment="1">
      <alignment horizontal="center" vertical="top"/>
    </xf>
    <xf numFmtId="164" fontId="25" fillId="0" borderId="15" xfId="27" applyNumberFormat="1" applyFont="1" applyFill="1" applyBorder="1" applyAlignment="1">
      <alignment horizontal="center" vertical="top"/>
    </xf>
    <xf numFmtId="164" fontId="25" fillId="74" borderId="94" xfId="0" applyNumberFormat="1" applyFont="1" applyFill="1" applyBorder="1" applyAlignment="1">
      <alignment horizontal="center" vertical="top"/>
    </xf>
    <xf numFmtId="164" fontId="25" fillId="74" borderId="139" xfId="0" applyNumberFormat="1" applyFont="1" applyFill="1" applyBorder="1" applyAlignment="1">
      <alignment horizontal="center" vertical="top"/>
    </xf>
    <xf numFmtId="0" fontId="22" fillId="0" borderId="68" xfId="0" applyFont="1" applyBorder="1" applyAlignment="1">
      <alignment horizontal="center" vertical="top" wrapText="1"/>
    </xf>
    <xf numFmtId="0" fontId="22" fillId="0" borderId="96" xfId="0" applyFont="1" applyBorder="1" applyAlignment="1">
      <alignment horizontal="center" vertical="top" wrapText="1"/>
    </xf>
    <xf numFmtId="0" fontId="24" fillId="0" borderId="72" xfId="0" applyFont="1" applyBorder="1" applyAlignment="1">
      <alignment horizontal="center" vertical="top"/>
    </xf>
    <xf numFmtId="0" fontId="24" fillId="0" borderId="73" xfId="0" applyFont="1" applyBorder="1" applyAlignment="1">
      <alignment horizontal="center" vertical="top"/>
    </xf>
    <xf numFmtId="0" fontId="24" fillId="0" borderId="27" xfId="0" applyFont="1" applyBorder="1" applyAlignment="1">
      <alignment horizontal="center" vertical="center"/>
    </xf>
    <xf numFmtId="0" fontId="24" fillId="0" borderId="18" xfId="0" applyFont="1" applyBorder="1" applyAlignment="1">
      <alignment horizontal="center" vertical="center"/>
    </xf>
    <xf numFmtId="0" fontId="24" fillId="0" borderId="32" xfId="0" applyFont="1" applyBorder="1" applyAlignment="1">
      <alignment horizontal="center" vertical="center"/>
    </xf>
    <xf numFmtId="0" fontId="24" fillId="0" borderId="10" xfId="0" applyFont="1" applyBorder="1" applyAlignment="1">
      <alignment horizontal="center" vertical="center"/>
    </xf>
    <xf numFmtId="0" fontId="24" fillId="0" borderId="50" xfId="0" applyFont="1" applyBorder="1" applyAlignment="1">
      <alignment horizontal="center" vertical="center"/>
    </xf>
    <xf numFmtId="0" fontId="24" fillId="0" borderId="13" xfId="0" applyFont="1" applyBorder="1" applyAlignment="1">
      <alignment horizontal="center" vertical="center"/>
    </xf>
    <xf numFmtId="164" fontId="25" fillId="0" borderId="20" xfId="27" applyNumberFormat="1" applyFont="1" applyFill="1" applyBorder="1" applyAlignment="1">
      <alignment horizontal="center" vertical="center"/>
    </xf>
    <xf numFmtId="164" fontId="25" fillId="0" borderId="12" xfId="27" applyNumberFormat="1" applyFont="1" applyFill="1" applyBorder="1" applyAlignment="1">
      <alignment horizontal="center" vertical="center"/>
    </xf>
    <xf numFmtId="0" fontId="24" fillId="0" borderId="92" xfId="0" applyFont="1" applyBorder="1" applyAlignment="1">
      <alignment horizontal="center" vertical="center"/>
    </xf>
    <xf numFmtId="0" fontId="24" fillId="0" borderId="46" xfId="0" applyFont="1" applyBorder="1" applyAlignment="1">
      <alignment horizontal="center" vertical="center"/>
    </xf>
    <xf numFmtId="0" fontId="24" fillId="0" borderId="0" xfId="0" applyFont="1" applyBorder="1" applyAlignment="1">
      <alignment horizontal="center" vertical="center"/>
    </xf>
    <xf numFmtId="0" fontId="24" fillId="0" borderId="47" xfId="0" applyFont="1" applyBorder="1" applyAlignment="1">
      <alignment horizontal="center" vertical="center"/>
    </xf>
    <xf numFmtId="0" fontId="24" fillId="0" borderId="24" xfId="0" applyFont="1" applyBorder="1" applyAlignment="1">
      <alignment horizontal="center" vertical="center"/>
    </xf>
    <xf numFmtId="0" fontId="24" fillId="0" borderId="11" xfId="0" applyFont="1" applyBorder="1" applyAlignment="1">
      <alignment horizontal="center" vertical="center"/>
    </xf>
    <xf numFmtId="164" fontId="25" fillId="0" borderId="75" xfId="27" applyNumberFormat="1" applyFont="1" applyFill="1" applyBorder="1" applyAlignment="1">
      <alignment horizontal="center" vertical="center"/>
    </xf>
    <xf numFmtId="164" fontId="25" fillId="0" borderId="94" xfId="27" applyNumberFormat="1" applyFont="1" applyFill="1" applyBorder="1" applyAlignment="1">
      <alignment horizontal="center" vertical="center"/>
    </xf>
    <xf numFmtId="0" fontId="22" fillId="0" borderId="140" xfId="0" applyFont="1" applyBorder="1" applyAlignment="1">
      <alignment horizontal="center" vertical="top" wrapText="1"/>
    </xf>
    <xf numFmtId="0" fontId="22" fillId="0" borderId="52" xfId="0" applyFont="1" applyBorder="1" applyAlignment="1">
      <alignment horizontal="center" vertical="top" wrapText="1"/>
    </xf>
    <xf numFmtId="0" fontId="24" fillId="0" borderId="138" xfId="0" applyFont="1" applyBorder="1" applyAlignment="1">
      <alignment horizontal="center" vertical="top"/>
    </xf>
    <xf numFmtId="0" fontId="24" fillId="0" borderId="80" xfId="0" applyFont="1" applyBorder="1" applyAlignment="1">
      <alignment horizontal="center" vertical="top"/>
    </xf>
    <xf numFmtId="164" fontId="25" fillId="0" borderId="140" xfId="27" applyNumberFormat="1" applyFont="1" applyFill="1" applyBorder="1" applyAlignment="1">
      <alignment horizontal="center" vertical="top"/>
    </xf>
    <xf numFmtId="164" fontId="25" fillId="0" borderId="89" xfId="27" applyNumberFormat="1" applyFont="1" applyFill="1" applyBorder="1" applyAlignment="1">
      <alignment horizontal="center" vertical="top"/>
    </xf>
    <xf numFmtId="164" fontId="25" fillId="0" borderId="52" xfId="27" applyNumberFormat="1" applyFont="1" applyFill="1" applyBorder="1" applyAlignment="1">
      <alignment horizontal="center" vertical="top"/>
    </xf>
    <xf numFmtId="164" fontId="25" fillId="0" borderId="58" xfId="27" applyNumberFormat="1" applyFont="1" applyFill="1" applyBorder="1" applyAlignment="1">
      <alignment horizontal="center" vertical="top"/>
    </xf>
    <xf numFmtId="0" fontId="21" fillId="30" borderId="17" xfId="0" applyFont="1" applyFill="1" applyBorder="1" applyAlignment="1">
      <alignment horizontal="center" vertical="center"/>
    </xf>
    <xf numFmtId="0" fontId="21" fillId="30" borderId="35" xfId="0" applyFont="1" applyFill="1" applyBorder="1" applyAlignment="1">
      <alignment horizontal="center" vertical="center"/>
    </xf>
    <xf numFmtId="0" fontId="0" fillId="0" borderId="77" xfId="0" applyBorder="1" applyAlignment="1">
      <alignment horizontal="center" vertical="top"/>
    </xf>
    <xf numFmtId="0" fontId="0" fillId="0" borderId="80" xfId="0" applyBorder="1" applyAlignment="1">
      <alignment horizontal="center" vertical="top"/>
    </xf>
    <xf numFmtId="0" fontId="22" fillId="0" borderId="92" xfId="0" applyFont="1" applyBorder="1" applyAlignment="1">
      <alignment horizontal="center" vertical="top" wrapText="1"/>
    </xf>
    <xf numFmtId="0" fontId="22" fillId="0" borderId="0" xfId="0" applyFont="1" applyBorder="1" applyAlignment="1">
      <alignment horizontal="center" vertical="top" wrapText="1"/>
    </xf>
    <xf numFmtId="0" fontId="22" fillId="0" borderId="81" xfId="0" applyFont="1" applyBorder="1" applyAlignment="1">
      <alignment horizontal="center" vertical="top" wrapText="1"/>
    </xf>
    <xf numFmtId="164" fontId="25" fillId="0" borderId="75" xfId="27" applyNumberFormat="1" applyFont="1" applyFill="1" applyBorder="1" applyAlignment="1">
      <alignment horizontal="left" vertical="center" wrapText="1"/>
    </xf>
    <xf numFmtId="164" fontId="25" fillId="0" borderId="94" xfId="27" applyNumberFormat="1" applyFont="1" applyFill="1" applyBorder="1" applyAlignment="1">
      <alignment horizontal="left" vertical="center" wrapText="1"/>
    </xf>
    <xf numFmtId="0" fontId="24" fillId="0" borderId="51" xfId="0" applyFont="1" applyBorder="1" applyAlignment="1">
      <alignment horizontal="center" vertical="center"/>
    </xf>
    <xf numFmtId="0" fontId="24" fillId="0" borderId="52" xfId="0" applyFont="1" applyBorder="1" applyAlignment="1">
      <alignment horizontal="center" vertical="center"/>
    </xf>
    <xf numFmtId="0" fontId="24" fillId="0" borderId="69" xfId="0" applyFont="1" applyBorder="1" applyAlignment="1">
      <alignment horizontal="center" vertical="center"/>
    </xf>
    <xf numFmtId="0" fontId="24" fillId="0" borderId="48" xfId="0" applyFont="1" applyBorder="1" applyAlignment="1">
      <alignment horizontal="center" vertical="center"/>
    </xf>
    <xf numFmtId="0" fontId="24" fillId="0" borderId="29" xfId="0" applyFont="1" applyBorder="1" applyAlignment="1">
      <alignment horizontal="center" vertical="center"/>
    </xf>
    <xf numFmtId="0" fontId="24" fillId="0" borderId="40" xfId="0" applyFont="1" applyBorder="1" applyAlignment="1">
      <alignment horizontal="center" vertical="center"/>
    </xf>
    <xf numFmtId="0" fontId="24" fillId="0" borderId="16" xfId="0" applyFont="1" applyBorder="1" applyAlignment="1">
      <alignment horizontal="center" vertical="center"/>
    </xf>
    <xf numFmtId="164" fontId="25" fillId="0" borderId="140" xfId="27" applyNumberFormat="1" applyFont="1" applyFill="1" applyBorder="1" applyAlignment="1">
      <alignment horizontal="center" vertical="center" wrapText="1"/>
    </xf>
    <xf numFmtId="164" fontId="25" fillId="0" borderId="89" xfId="27" applyNumberFormat="1" applyFont="1" applyFill="1" applyBorder="1" applyAlignment="1">
      <alignment horizontal="center" vertical="center" wrapText="1"/>
    </xf>
    <xf numFmtId="0" fontId="207" fillId="0" borderId="52" xfId="0" applyFont="1" applyBorder="1" applyAlignment="1">
      <alignment horizontal="center" vertical="top"/>
    </xf>
    <xf numFmtId="0" fontId="23" fillId="0" borderId="26" xfId="0" applyFont="1" applyBorder="1" applyAlignment="1">
      <alignment horizontal="center" vertical="center" wrapText="1"/>
    </xf>
    <xf numFmtId="0" fontId="23" fillId="0" borderId="31" xfId="0" applyFont="1" applyBorder="1" applyAlignment="1">
      <alignment horizontal="center" vertical="center" wrapText="1"/>
    </xf>
    <xf numFmtId="164" fontId="25" fillId="0" borderId="37" xfId="27" applyNumberFormat="1" applyFont="1" applyFill="1" applyBorder="1" applyAlignment="1">
      <alignment horizontal="center" vertical="center" wrapText="1"/>
    </xf>
    <xf numFmtId="164" fontId="25" fillId="0" borderId="22" xfId="27" applyNumberFormat="1" applyFont="1" applyFill="1" applyBorder="1" applyAlignment="1">
      <alignment horizontal="center" vertical="center" wrapText="1"/>
    </xf>
    <xf numFmtId="164" fontId="25" fillId="0" borderId="60" xfId="27" applyNumberFormat="1" applyFont="1" applyFill="1" applyBorder="1" applyAlignment="1">
      <alignment horizontal="center" vertical="center"/>
    </xf>
    <xf numFmtId="164" fontId="25" fillId="0" borderId="28" xfId="27" applyNumberFormat="1" applyFont="1" applyFill="1" applyBorder="1" applyAlignment="1">
      <alignment horizontal="center" vertical="center"/>
    </xf>
    <xf numFmtId="164" fontId="25" fillId="0" borderId="17" xfId="27" applyNumberFormat="1" applyFont="1" applyFill="1" applyBorder="1" applyAlignment="1">
      <alignment horizontal="center" vertical="center"/>
    </xf>
    <xf numFmtId="164" fontId="25" fillId="0" borderId="19" xfId="27" applyNumberFormat="1" applyFont="1" applyFill="1" applyBorder="1" applyAlignment="1">
      <alignment horizontal="center" vertical="center"/>
    </xf>
    <xf numFmtId="164" fontId="25" fillId="0" borderId="20" xfId="27" applyNumberFormat="1" applyFont="1" applyFill="1" applyBorder="1" applyAlignment="1">
      <alignment horizontal="center" vertical="center" wrapText="1"/>
    </xf>
    <xf numFmtId="164" fontId="25" fillId="0" borderId="12" xfId="27" applyNumberFormat="1" applyFont="1" applyFill="1" applyBorder="1" applyAlignment="1">
      <alignment horizontal="center" vertical="center" wrapText="1"/>
    </xf>
    <xf numFmtId="164" fontId="25" fillId="0" borderId="20" xfId="27" applyNumberFormat="1" applyFont="1" applyFill="1" applyBorder="1" applyAlignment="1">
      <alignment horizontal="center" vertical="top" wrapText="1"/>
    </xf>
    <xf numFmtId="164" fontId="25" fillId="0" borderId="12" xfId="27" applyNumberFormat="1" applyFont="1" applyFill="1" applyBorder="1" applyAlignment="1">
      <alignment horizontal="center" vertical="top" wrapText="1"/>
    </xf>
    <xf numFmtId="164" fontId="25" fillId="0" borderId="17" xfId="27" applyNumberFormat="1" applyFont="1" applyFill="1" applyBorder="1" applyAlignment="1">
      <alignment horizontal="center" vertical="center" wrapText="1"/>
    </xf>
    <xf numFmtId="164" fontId="25" fillId="0" borderId="19" xfId="27" applyNumberFormat="1" applyFont="1" applyFill="1" applyBorder="1" applyAlignment="1">
      <alignment horizontal="center" vertical="center" wrapText="1"/>
    </xf>
    <xf numFmtId="0" fontId="24" fillId="0" borderId="34" xfId="0" applyFont="1" applyBorder="1" applyAlignment="1">
      <alignment horizontal="center" vertical="center"/>
    </xf>
    <xf numFmtId="0" fontId="24" fillId="0" borderId="14" xfId="0" applyFont="1" applyBorder="1" applyAlignment="1">
      <alignment horizontal="center" vertical="center"/>
    </xf>
    <xf numFmtId="0" fontId="22" fillId="0" borderId="54" xfId="0" applyFont="1" applyBorder="1" applyAlignment="1">
      <alignment horizontal="center" vertical="top" wrapText="1"/>
    </xf>
    <xf numFmtId="0" fontId="22" fillId="0" borderId="34" xfId="0" applyFont="1" applyBorder="1" applyAlignment="1">
      <alignment horizontal="center" vertical="top" wrapText="1"/>
    </xf>
    <xf numFmtId="0" fontId="24" fillId="0" borderId="74" xfId="0" applyFont="1" applyBorder="1" applyAlignment="1">
      <alignment horizontal="center" vertical="top"/>
    </xf>
    <xf numFmtId="0" fontId="56" fillId="0" borderId="0" xfId="0" applyFont="1" applyAlignment="1">
      <alignment horizontal="center"/>
    </xf>
    <xf numFmtId="0" fontId="19" fillId="0" borderId="0" xfId="0" applyFont="1" applyBorder="1" applyAlignment="1">
      <alignment horizontal="center"/>
    </xf>
    <xf numFmtId="164" fontId="21" fillId="30" borderId="78" xfId="27" applyNumberFormat="1" applyFont="1" applyFill="1" applyBorder="1" applyAlignment="1">
      <alignment horizontal="center" vertical="center" wrapText="1"/>
    </xf>
    <xf numFmtId="0" fontId="21" fillId="30" borderId="0" xfId="0" applyFont="1" applyFill="1" applyBorder="1" applyAlignment="1">
      <alignment horizontal="center" vertical="center" wrapText="1"/>
    </xf>
    <xf numFmtId="0" fontId="21" fillId="30" borderId="47" xfId="0" applyFont="1" applyFill="1" applyBorder="1" applyAlignment="1">
      <alignment horizontal="center" vertical="center" wrapText="1"/>
    </xf>
    <xf numFmtId="0" fontId="21" fillId="30" borderId="79" xfId="0" applyFont="1" applyFill="1" applyBorder="1" applyAlignment="1">
      <alignment horizontal="center" vertical="center" wrapText="1"/>
    </xf>
    <xf numFmtId="0" fontId="21" fillId="30" borderId="56" xfId="0" applyFont="1" applyFill="1" applyBorder="1" applyAlignment="1">
      <alignment horizontal="center" vertical="center" wrapText="1"/>
    </xf>
    <xf numFmtId="0" fontId="21" fillId="30" borderId="60" xfId="0" applyFont="1" applyFill="1" applyBorder="1" applyAlignment="1">
      <alignment horizontal="center" vertical="center"/>
    </xf>
    <xf numFmtId="0" fontId="21" fillId="30" borderId="140" xfId="0" applyFont="1" applyFill="1" applyBorder="1" applyAlignment="1">
      <alignment horizontal="center" vertical="center"/>
    </xf>
    <xf numFmtId="0" fontId="21" fillId="30" borderId="77" xfId="0" applyFont="1" applyFill="1" applyBorder="1" applyAlignment="1">
      <alignment horizontal="center" vertical="center" wrapText="1"/>
    </xf>
    <xf numFmtId="0" fontId="21" fillId="30" borderId="74" xfId="0" applyFont="1" applyFill="1" applyBorder="1" applyAlignment="1">
      <alignment horizontal="center" vertical="center" wrapText="1"/>
    </xf>
    <xf numFmtId="166" fontId="21" fillId="30" borderId="56" xfId="27" applyNumberFormat="1" applyFont="1" applyFill="1" applyBorder="1" applyAlignment="1">
      <alignment horizontal="center" vertical="center" wrapText="1"/>
    </xf>
    <xf numFmtId="164" fontId="25" fillId="0" borderId="60" xfId="27" applyNumberFormat="1" applyFont="1" applyFill="1" applyBorder="1" applyAlignment="1">
      <alignment horizontal="left" vertical="center" wrapText="1"/>
    </xf>
    <xf numFmtId="164" fontId="25" fillId="0" borderId="28" xfId="27" applyNumberFormat="1" applyFont="1" applyFill="1" applyBorder="1" applyAlignment="1">
      <alignment horizontal="left" vertical="center" wrapText="1"/>
    </xf>
    <xf numFmtId="164" fontId="25" fillId="0" borderId="21" xfId="27" applyNumberFormat="1" applyFont="1" applyFill="1" applyBorder="1" applyAlignment="1">
      <alignment horizontal="center" vertical="top" wrapText="1"/>
    </xf>
    <xf numFmtId="164" fontId="25" fillId="0" borderId="15" xfId="27" applyNumberFormat="1" applyFont="1" applyFill="1" applyBorder="1" applyAlignment="1">
      <alignment horizontal="center" vertical="top" wrapText="1"/>
    </xf>
    <xf numFmtId="0" fontId="24" fillId="0" borderId="81" xfId="19" applyFont="1" applyBorder="1" applyAlignment="1">
      <alignment horizontal="center"/>
    </xf>
    <xf numFmtId="0" fontId="24" fillId="0" borderId="68" xfId="19" applyFont="1" applyBorder="1" applyAlignment="1">
      <alignment horizontal="center"/>
    </xf>
    <xf numFmtId="0" fontId="19" fillId="0" borderId="0" xfId="19" applyFont="1" applyAlignment="1">
      <alignment horizontal="center"/>
    </xf>
    <xf numFmtId="0" fontId="32" fillId="30" borderId="51" xfId="19" applyFont="1" applyFill="1" applyBorder="1" applyAlignment="1">
      <alignment horizontal="center" vertical="center" wrapText="1"/>
    </xf>
    <xf numFmtId="0" fontId="32" fillId="30" borderId="69" xfId="19" applyFont="1" applyFill="1" applyBorder="1" applyAlignment="1">
      <alignment horizontal="center" vertical="center" wrapText="1"/>
    </xf>
    <xf numFmtId="0" fontId="32" fillId="30" borderId="77" xfId="19" applyFont="1" applyFill="1" applyBorder="1" applyAlignment="1">
      <alignment horizontal="center" vertical="center" wrapText="1"/>
    </xf>
    <xf numFmtId="0" fontId="32" fillId="30" borderId="74" xfId="19" applyFont="1" applyFill="1" applyBorder="1" applyAlignment="1">
      <alignment horizontal="center" vertical="center" wrapText="1"/>
    </xf>
    <xf numFmtId="0" fontId="21" fillId="30" borderId="92" xfId="19" applyFont="1" applyFill="1" applyBorder="1" applyAlignment="1">
      <alignment horizontal="center" vertical="center" wrapText="1"/>
    </xf>
    <xf numFmtId="0" fontId="21" fillId="30" borderId="34" xfId="19" applyFont="1" applyFill="1" applyBorder="1" applyAlignment="1">
      <alignment horizontal="center" vertical="center" wrapText="1"/>
    </xf>
    <xf numFmtId="0" fontId="32" fillId="30" borderId="55" xfId="19" applyFont="1" applyFill="1" applyBorder="1" applyAlignment="1">
      <alignment horizontal="center" vertical="center" wrapText="1"/>
    </xf>
    <xf numFmtId="0" fontId="32" fillId="30" borderId="57" xfId="19" applyFont="1" applyFill="1" applyBorder="1" applyAlignment="1">
      <alignment horizontal="center" vertical="center" wrapText="1"/>
    </xf>
    <xf numFmtId="0" fontId="22" fillId="65" borderId="24" xfId="20" applyFont="1" applyFill="1" applyBorder="1" applyAlignment="1">
      <alignment horizontal="center" vertical="center" wrapText="1"/>
    </xf>
    <xf numFmtId="0" fontId="22" fillId="65" borderId="14" xfId="20" applyFont="1" applyFill="1" applyBorder="1" applyAlignment="1">
      <alignment horizontal="center" vertical="center" wrapText="1"/>
    </xf>
    <xf numFmtId="166" fontId="22" fillId="65" borderId="26" xfId="704" applyNumberFormat="1" applyFont="1" applyFill="1" applyBorder="1" applyAlignment="1">
      <alignment horizontal="center" vertical="center" wrapText="1"/>
    </xf>
    <xf numFmtId="166" fontId="22" fillId="65" borderId="28" xfId="704" applyNumberFormat="1" applyFont="1" applyFill="1" applyBorder="1" applyAlignment="1">
      <alignment horizontal="center" vertical="center" wrapText="1"/>
    </xf>
    <xf numFmtId="0" fontId="103" fillId="0" borderId="0" xfId="120" applyFont="1" applyBorder="1" applyAlignment="1">
      <alignment horizontal="center" vertical="center"/>
    </xf>
    <xf numFmtId="0" fontId="85" fillId="0" borderId="34" xfId="120" applyFont="1" applyBorder="1" applyAlignment="1">
      <alignment horizontal="right" vertical="center"/>
    </xf>
    <xf numFmtId="0" fontId="22" fillId="65" borderId="31" xfId="20" applyFont="1" applyFill="1" applyBorder="1" applyAlignment="1">
      <alignment horizontal="center" vertical="center"/>
    </xf>
    <xf numFmtId="0" fontId="22" fillId="65" borderId="68" xfId="20" applyFont="1" applyFill="1" applyBorder="1" applyAlignment="1">
      <alignment horizontal="center" vertical="center"/>
    </xf>
    <xf numFmtId="0" fontId="22" fillId="65" borderId="32" xfId="20" applyFont="1" applyFill="1" applyBorder="1" applyAlignment="1">
      <alignment horizontal="center" vertical="center"/>
    </xf>
    <xf numFmtId="0" fontId="22" fillId="0" borderId="31" xfId="0" applyFont="1" applyBorder="1" applyAlignment="1">
      <alignment horizontal="center" vertical="center"/>
    </xf>
    <xf numFmtId="0" fontId="22" fillId="0" borderId="32" xfId="0" applyFont="1" applyBorder="1" applyAlignment="1">
      <alignment horizontal="center" vertical="center"/>
    </xf>
    <xf numFmtId="0" fontId="0" fillId="0" borderId="31" xfId="0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1" fontId="155" fillId="0" borderId="77" xfId="477" applyNumberFormat="1" applyFont="1" applyFill="1" applyBorder="1" applyAlignment="1">
      <alignment horizontal="center" vertical="center" wrapText="1"/>
    </xf>
    <xf numFmtId="1" fontId="155" fillId="0" borderId="80" xfId="477" applyNumberFormat="1" applyFont="1" applyFill="1" applyBorder="1" applyAlignment="1">
      <alignment horizontal="center" vertical="center" wrapText="1"/>
    </xf>
    <xf numFmtId="1" fontId="155" fillId="0" borderId="74" xfId="477" applyNumberFormat="1" applyFont="1" applyFill="1" applyBorder="1" applyAlignment="1">
      <alignment horizontal="center" vertical="center" wrapText="1"/>
    </xf>
    <xf numFmtId="1" fontId="155" fillId="0" borderId="110" xfId="477" applyNumberFormat="1" applyFont="1" applyFill="1" applyBorder="1" applyAlignment="1">
      <alignment horizontal="center" vertical="center" wrapText="1"/>
    </xf>
    <xf numFmtId="1" fontId="154" fillId="0" borderId="110" xfId="477" applyNumberFormat="1" applyFont="1" applyFill="1" applyBorder="1" applyAlignment="1">
      <alignment horizontal="center" vertical="center" wrapText="1"/>
    </xf>
    <xf numFmtId="1" fontId="154" fillId="0" borderId="74" xfId="477" applyNumberFormat="1" applyFont="1" applyFill="1" applyBorder="1" applyAlignment="1">
      <alignment horizontal="center" vertical="center" wrapText="1"/>
    </xf>
    <xf numFmtId="0" fontId="151" fillId="0" borderId="52" xfId="477" applyNumberFormat="1" applyFont="1" applyFill="1" applyBorder="1" applyAlignment="1">
      <alignment horizontal="left" vertical="center" wrapText="1"/>
    </xf>
    <xf numFmtId="0" fontId="151" fillId="0" borderId="0" xfId="477" applyNumberFormat="1" applyFont="1" applyFill="1" applyBorder="1" applyAlignment="1">
      <alignment horizontal="left" vertical="center" wrapText="1"/>
    </xf>
    <xf numFmtId="0" fontId="151" fillId="0" borderId="58" xfId="477" applyNumberFormat="1" applyFont="1" applyFill="1" applyBorder="1" applyAlignment="1">
      <alignment horizontal="left" vertical="center" wrapText="1"/>
    </xf>
    <xf numFmtId="0" fontId="141" fillId="0" borderId="51" xfId="20" applyFont="1" applyBorder="1" applyAlignment="1">
      <alignment horizontal="center"/>
    </xf>
    <xf numFmtId="0" fontId="141" fillId="0" borderId="92" xfId="20" applyFont="1" applyBorder="1" applyAlignment="1">
      <alignment horizontal="center"/>
    </xf>
    <xf numFmtId="0" fontId="141" fillId="0" borderId="93" xfId="20" applyFont="1" applyBorder="1" applyAlignment="1">
      <alignment horizontal="center"/>
    </xf>
    <xf numFmtId="0" fontId="141" fillId="0" borderId="52" xfId="20" applyFont="1" applyBorder="1" applyAlignment="1">
      <alignment horizontal="center"/>
    </xf>
    <xf numFmtId="0" fontId="141" fillId="0" borderId="0" xfId="20" applyFont="1" applyBorder="1" applyAlignment="1">
      <alignment horizontal="center"/>
    </xf>
    <xf numFmtId="0" fontId="141" fillId="0" borderId="58" xfId="20" applyFont="1" applyBorder="1" applyAlignment="1">
      <alignment horizontal="center"/>
    </xf>
    <xf numFmtId="0" fontId="141" fillId="0" borderId="69" xfId="20" applyFont="1" applyBorder="1" applyAlignment="1">
      <alignment horizontal="center"/>
    </xf>
    <xf numFmtId="0" fontId="141" fillId="0" borderId="34" xfId="20" applyFont="1" applyBorder="1" applyAlignment="1">
      <alignment horizontal="center"/>
    </xf>
    <xf numFmtId="0" fontId="141" fillId="0" borderId="45" xfId="20" applyFont="1" applyBorder="1" applyAlignment="1">
      <alignment horizontal="center"/>
    </xf>
    <xf numFmtId="0" fontId="153" fillId="0" borderId="51" xfId="477" applyNumberFormat="1" applyFont="1" applyFill="1" applyBorder="1" applyAlignment="1">
      <alignment horizontal="left" vertical="center" wrapText="1"/>
    </xf>
    <xf numFmtId="0" fontId="153" fillId="0" borderId="92" xfId="477" applyNumberFormat="1" applyFont="1" applyFill="1" applyBorder="1" applyAlignment="1">
      <alignment horizontal="left" vertical="center" wrapText="1"/>
    </xf>
    <xf numFmtId="0" fontId="153" fillId="0" borderId="93" xfId="477" applyNumberFormat="1" applyFont="1" applyFill="1" applyBorder="1" applyAlignment="1">
      <alignment horizontal="left" vertical="center" wrapText="1"/>
    </xf>
    <xf numFmtId="1" fontId="154" fillId="0" borderId="111" xfId="477" applyNumberFormat="1" applyFont="1" applyFill="1" applyBorder="1" applyAlignment="1">
      <alignment horizontal="center" vertical="center" wrapText="1"/>
    </xf>
    <xf numFmtId="1" fontId="154" fillId="0" borderId="112" xfId="477" applyNumberFormat="1" applyFont="1" applyFill="1" applyBorder="1" applyAlignment="1">
      <alignment horizontal="center" vertical="center" wrapText="1"/>
    </xf>
    <xf numFmtId="0" fontId="156" fillId="0" borderId="53" xfId="477" applyNumberFormat="1" applyFont="1" applyFill="1" applyBorder="1" applyAlignment="1">
      <alignment horizontal="left" vertical="center" wrapText="1"/>
    </xf>
    <xf numFmtId="0" fontId="156" fillId="0" borderId="90" xfId="477" applyNumberFormat="1" applyFont="1" applyFill="1" applyBorder="1" applyAlignment="1">
      <alignment horizontal="left" vertical="center" wrapText="1"/>
    </xf>
    <xf numFmtId="0" fontId="156" fillId="0" borderId="91" xfId="477" applyNumberFormat="1" applyFont="1" applyFill="1" applyBorder="1" applyAlignment="1">
      <alignment horizontal="left" vertical="center" wrapText="1"/>
    </xf>
    <xf numFmtId="0" fontId="156" fillId="0" borderId="69" xfId="477" applyNumberFormat="1" applyFont="1" applyFill="1" applyBorder="1" applyAlignment="1">
      <alignment horizontal="left" vertical="center" wrapText="1"/>
    </xf>
    <xf numFmtId="0" fontId="156" fillId="0" borderId="34" xfId="477" applyNumberFormat="1" applyFont="1" applyFill="1" applyBorder="1" applyAlignment="1">
      <alignment horizontal="left" vertical="center" wrapText="1"/>
    </xf>
    <xf numFmtId="0" fontId="156" fillId="0" borderId="45" xfId="477" applyNumberFormat="1" applyFont="1" applyFill="1" applyBorder="1" applyAlignment="1">
      <alignment horizontal="left" vertical="center" wrapText="1"/>
    </xf>
    <xf numFmtId="1" fontId="154" fillId="0" borderId="77" xfId="477" applyNumberFormat="1" applyFont="1" applyFill="1" applyBorder="1" applyAlignment="1">
      <alignment horizontal="center" vertical="center" wrapText="1"/>
    </xf>
    <xf numFmtId="1" fontId="154" fillId="0" borderId="80" xfId="477" applyNumberFormat="1" applyFont="1" applyFill="1" applyBorder="1" applyAlignment="1">
      <alignment horizontal="center" vertical="center" wrapText="1"/>
    </xf>
    <xf numFmtId="0" fontId="151" fillId="0" borderId="69" xfId="477" applyNumberFormat="1" applyFont="1" applyFill="1" applyBorder="1" applyAlignment="1">
      <alignment horizontal="left" vertical="center" wrapText="1"/>
    </xf>
    <xf numFmtId="0" fontId="151" fillId="0" borderId="34" xfId="477" applyNumberFormat="1" applyFont="1" applyFill="1" applyBorder="1" applyAlignment="1">
      <alignment horizontal="left" vertical="center" wrapText="1"/>
    </xf>
    <xf numFmtId="0" fontId="151" fillId="0" borderId="45" xfId="477" applyNumberFormat="1" applyFont="1" applyFill="1" applyBorder="1" applyAlignment="1">
      <alignment horizontal="left" vertical="center" wrapText="1"/>
    </xf>
    <xf numFmtId="1" fontId="155" fillId="0" borderId="111" xfId="477" applyNumberFormat="1" applyFont="1" applyFill="1" applyBorder="1" applyAlignment="1">
      <alignment horizontal="center" vertical="center" wrapText="1"/>
    </xf>
    <xf numFmtId="1" fontId="155" fillId="0" borderId="112" xfId="477" applyNumberFormat="1" applyFont="1" applyFill="1" applyBorder="1" applyAlignment="1">
      <alignment horizontal="center" vertical="center" wrapText="1"/>
    </xf>
    <xf numFmtId="0" fontId="149" fillId="0" borderId="0" xfId="20" applyFont="1" applyAlignment="1">
      <alignment horizontal="center"/>
    </xf>
    <xf numFmtId="0" fontId="151" fillId="0" borderId="0" xfId="20" applyFont="1" applyAlignment="1">
      <alignment horizontal="right"/>
    </xf>
    <xf numFmtId="0" fontId="149" fillId="0" borderId="0" xfId="20" applyFont="1" applyBorder="1" applyAlignment="1">
      <alignment horizontal="center"/>
    </xf>
    <xf numFmtId="0" fontId="149" fillId="30" borderId="97" xfId="477" applyFont="1" applyFill="1" applyBorder="1" applyAlignment="1">
      <alignment horizontal="center" vertical="center" wrapText="1"/>
    </xf>
    <xf numFmtId="0" fontId="149" fillId="30" borderId="98" xfId="477" applyFont="1" applyFill="1" applyBorder="1" applyAlignment="1">
      <alignment horizontal="center" vertical="center" wrapText="1"/>
    </xf>
    <xf numFmtId="0" fontId="149" fillId="30" borderId="126" xfId="477" applyFont="1" applyFill="1" applyBorder="1" applyAlignment="1">
      <alignment horizontal="center" vertical="center" wrapText="1"/>
    </xf>
    <xf numFmtId="0" fontId="149" fillId="30" borderId="100" xfId="477" applyFont="1" applyFill="1" applyBorder="1" applyAlignment="1">
      <alignment horizontal="center" vertical="center" wrapText="1"/>
    </xf>
    <xf numFmtId="0" fontId="149" fillId="30" borderId="101" xfId="477" applyFont="1" applyFill="1" applyBorder="1" applyAlignment="1">
      <alignment horizontal="center" vertical="center" wrapText="1"/>
    </xf>
    <xf numFmtId="0" fontId="149" fillId="30" borderId="103" xfId="477" applyFont="1" applyFill="1" applyBorder="1" applyAlignment="1">
      <alignment horizontal="center" vertical="center" wrapText="1"/>
    </xf>
    <xf numFmtId="0" fontId="149" fillId="30" borderId="104" xfId="477" applyFont="1" applyFill="1" applyBorder="1" applyAlignment="1">
      <alignment horizontal="center" vertical="center" wrapText="1"/>
    </xf>
    <xf numFmtId="0" fontId="149" fillId="30" borderId="105" xfId="477" applyFont="1" applyFill="1" applyBorder="1" applyAlignment="1">
      <alignment horizontal="center" vertical="center" wrapText="1"/>
    </xf>
    <xf numFmtId="0" fontId="149" fillId="30" borderId="127" xfId="477" applyFont="1" applyFill="1" applyBorder="1" applyAlignment="1">
      <alignment horizontal="center" vertical="center" wrapText="1"/>
    </xf>
    <xf numFmtId="0" fontId="149" fillId="30" borderId="99" xfId="477" applyFont="1" applyFill="1" applyBorder="1" applyAlignment="1">
      <alignment horizontal="center" vertical="center" wrapText="1"/>
    </xf>
    <xf numFmtId="0" fontId="149" fillId="30" borderId="102" xfId="477" applyFont="1" applyFill="1" applyBorder="1" applyAlignment="1">
      <alignment horizontal="center" vertical="center" wrapText="1"/>
    </xf>
    <xf numFmtId="0" fontId="149" fillId="30" borderId="106" xfId="477" applyFont="1" applyFill="1" applyBorder="1" applyAlignment="1">
      <alignment horizontal="center" vertical="center" wrapText="1"/>
    </xf>
    <xf numFmtId="0" fontId="149" fillId="30" borderId="118" xfId="477" applyFont="1" applyFill="1" applyBorder="1" applyAlignment="1">
      <alignment horizontal="center" vertical="center" wrapText="1"/>
    </xf>
    <xf numFmtId="0" fontId="149" fillId="30" borderId="119" xfId="477" applyFont="1" applyFill="1" applyBorder="1" applyAlignment="1">
      <alignment horizontal="center" vertical="center" wrapText="1"/>
    </xf>
    <xf numFmtId="0" fontId="149" fillId="30" borderId="123" xfId="477" applyFont="1" applyFill="1" applyBorder="1" applyAlignment="1">
      <alignment horizontal="center" vertical="center" wrapText="1"/>
    </xf>
    <xf numFmtId="0" fontId="163" fillId="30" borderId="53" xfId="477" applyFont="1" applyFill="1" applyBorder="1" applyAlignment="1">
      <alignment horizontal="center" vertical="center" wrapText="1"/>
    </xf>
    <xf numFmtId="0" fontId="163" fillId="30" borderId="90" xfId="477" applyFont="1" applyFill="1" applyBorder="1" applyAlignment="1">
      <alignment horizontal="center" vertical="center" wrapText="1"/>
    </xf>
    <xf numFmtId="0" fontId="163" fillId="30" borderId="91" xfId="477" applyFont="1" applyFill="1" applyBorder="1" applyAlignment="1">
      <alignment horizontal="center" vertical="center" wrapText="1"/>
    </xf>
    <xf numFmtId="0" fontId="171" fillId="30" borderId="118" xfId="477" applyFont="1" applyFill="1" applyBorder="1" applyAlignment="1">
      <alignment horizontal="center" vertical="center" wrapText="1"/>
    </xf>
    <xf numFmtId="0" fontId="171" fillId="30" borderId="125" xfId="477" applyFont="1" applyFill="1" applyBorder="1" applyAlignment="1">
      <alignment horizontal="center" vertical="center" wrapText="1"/>
    </xf>
    <xf numFmtId="0" fontId="171" fillId="30" borderId="123" xfId="477" applyFont="1" applyFill="1" applyBorder="1" applyAlignment="1">
      <alignment horizontal="center" vertical="center" wrapText="1"/>
    </xf>
    <xf numFmtId="0" fontId="158" fillId="0" borderId="34" xfId="20" applyFont="1" applyBorder="1" applyAlignment="1">
      <alignment horizontal="right"/>
    </xf>
    <xf numFmtId="1" fontId="154" fillId="0" borderId="108" xfId="477" applyNumberFormat="1" applyFont="1" applyFill="1" applyBorder="1" applyAlignment="1">
      <alignment horizontal="center" vertical="center" wrapText="1"/>
    </xf>
    <xf numFmtId="1" fontId="154" fillId="0" borderId="107" xfId="477" applyNumberFormat="1" applyFont="1" applyFill="1" applyBorder="1" applyAlignment="1">
      <alignment horizontal="center" vertical="center" wrapText="1"/>
    </xf>
    <xf numFmtId="1" fontId="155" fillId="0" borderId="108" xfId="477" applyNumberFormat="1" applyFont="1" applyFill="1" applyBorder="1" applyAlignment="1">
      <alignment horizontal="center" vertical="center" wrapText="1"/>
    </xf>
    <xf numFmtId="1" fontId="155" fillId="0" borderId="107" xfId="477" applyNumberFormat="1" applyFont="1" applyFill="1" applyBorder="1" applyAlignment="1">
      <alignment horizontal="center" vertical="center" wrapText="1"/>
    </xf>
    <xf numFmtId="0" fontId="163" fillId="30" borderId="97" xfId="477" applyFont="1" applyFill="1" applyBorder="1" applyAlignment="1">
      <alignment horizontal="center" vertical="center" wrapText="1"/>
    </xf>
    <xf numFmtId="0" fontId="163" fillId="30" borderId="126" xfId="477" applyFont="1" applyFill="1" applyBorder="1" applyAlignment="1">
      <alignment horizontal="center" vertical="center" wrapText="1"/>
    </xf>
    <xf numFmtId="0" fontId="163" fillId="30" borderId="104" xfId="477" applyFont="1" applyFill="1" applyBorder="1" applyAlignment="1">
      <alignment horizontal="center" vertical="center" wrapText="1"/>
    </xf>
    <xf numFmtId="0" fontId="163" fillId="30" borderId="127" xfId="477" applyFont="1" applyFill="1" applyBorder="1" applyAlignment="1">
      <alignment horizontal="center" vertical="center" wrapText="1"/>
    </xf>
    <xf numFmtId="0" fontId="163" fillId="30" borderId="130" xfId="477" applyFont="1" applyFill="1" applyBorder="1" applyAlignment="1">
      <alignment horizontal="center" vertical="center" wrapText="1"/>
    </xf>
    <xf numFmtId="0" fontId="163" fillId="30" borderId="131" xfId="477" applyFont="1" applyFill="1" applyBorder="1" applyAlignment="1">
      <alignment horizontal="center" vertical="center" wrapText="1"/>
    </xf>
    <xf numFmtId="0" fontId="163" fillId="30" borderId="128" xfId="477" applyFont="1" applyFill="1" applyBorder="1" applyAlignment="1">
      <alignment horizontal="center" vertical="center" wrapText="1"/>
    </xf>
    <xf numFmtId="0" fontId="163" fillId="30" borderId="129" xfId="477" applyFont="1" applyFill="1" applyBorder="1" applyAlignment="1">
      <alignment horizontal="center" vertical="center" wrapText="1"/>
    </xf>
    <xf numFmtId="0" fontId="163" fillId="30" borderId="132" xfId="477" applyFont="1" applyFill="1" applyBorder="1" applyAlignment="1">
      <alignment horizontal="center" vertical="center" wrapText="1"/>
    </xf>
    <xf numFmtId="0" fontId="163" fillId="30" borderId="133" xfId="477" applyFont="1" applyFill="1" applyBorder="1" applyAlignment="1">
      <alignment horizontal="center" vertical="center" wrapText="1"/>
    </xf>
    <xf numFmtId="0" fontId="163" fillId="30" borderId="99" xfId="477" applyFont="1" applyFill="1" applyBorder="1" applyAlignment="1">
      <alignment horizontal="center" vertical="center" wrapText="1"/>
    </xf>
    <xf numFmtId="0" fontId="163" fillId="30" borderId="106" xfId="477" applyFont="1" applyFill="1" applyBorder="1" applyAlignment="1">
      <alignment horizontal="center" vertical="center" wrapText="1"/>
    </xf>
    <xf numFmtId="0" fontId="153" fillId="0" borderId="52" xfId="477" applyNumberFormat="1" applyFont="1" applyFill="1" applyBorder="1" applyAlignment="1">
      <alignment horizontal="left" vertical="center" wrapText="1"/>
    </xf>
    <xf numFmtId="0" fontId="153" fillId="0" borderId="0" xfId="477" applyNumberFormat="1" applyFont="1" applyFill="1" applyBorder="1" applyAlignment="1">
      <alignment horizontal="left" vertical="center" wrapText="1"/>
    </xf>
    <xf numFmtId="0" fontId="153" fillId="0" borderId="58" xfId="477" applyNumberFormat="1" applyFont="1" applyFill="1" applyBorder="1" applyAlignment="1">
      <alignment horizontal="left" vertical="center" wrapText="1"/>
    </xf>
    <xf numFmtId="1" fontId="154" fillId="0" borderId="109" xfId="477" applyNumberFormat="1" applyFont="1" applyFill="1" applyBorder="1" applyAlignment="1">
      <alignment horizontal="center" vertical="center" wrapText="1"/>
    </xf>
    <xf numFmtId="1" fontId="155" fillId="0" borderId="109" xfId="477" applyNumberFormat="1" applyFont="1" applyFill="1" applyBorder="1" applyAlignment="1">
      <alignment horizontal="center" vertical="center" wrapText="1"/>
    </xf>
    <xf numFmtId="0" fontId="156" fillId="0" borderId="92" xfId="477" applyNumberFormat="1" applyFont="1" applyFill="1" applyBorder="1" applyAlignment="1">
      <alignment horizontal="left" vertical="center" wrapText="1"/>
    </xf>
    <xf numFmtId="0" fontId="156" fillId="0" borderId="93" xfId="477" applyNumberFormat="1" applyFont="1" applyFill="1" applyBorder="1" applyAlignment="1">
      <alignment horizontal="left" vertical="center" wrapText="1"/>
    </xf>
    <xf numFmtId="0" fontId="163" fillId="30" borderId="134" xfId="477" applyFont="1" applyFill="1" applyBorder="1" applyAlignment="1">
      <alignment horizontal="center" vertical="center" wrapText="1"/>
    </xf>
    <xf numFmtId="0" fontId="163" fillId="30" borderId="135" xfId="477" applyFont="1" applyFill="1" applyBorder="1" applyAlignment="1">
      <alignment horizontal="center" vertical="center" wrapText="1"/>
    </xf>
    <xf numFmtId="0" fontId="162" fillId="0" borderId="0" xfId="20" applyFont="1" applyAlignment="1">
      <alignment horizontal="right" indent="1"/>
    </xf>
    <xf numFmtId="1" fontId="154" fillId="0" borderId="113" xfId="477" applyNumberFormat="1" applyFont="1" applyFill="1" applyBorder="1" applyAlignment="1">
      <alignment horizontal="center" vertical="center" wrapText="1"/>
    </xf>
    <xf numFmtId="1" fontId="155" fillId="0" borderId="113" xfId="477" applyNumberFormat="1" applyFont="1" applyFill="1" applyBorder="1" applyAlignment="1">
      <alignment horizontal="center" vertical="center" wrapText="1"/>
    </xf>
    <xf numFmtId="0" fontId="153" fillId="0" borderId="0" xfId="20" applyFont="1" applyBorder="1" applyAlignment="1">
      <alignment horizontal="center" vertical="center"/>
    </xf>
    <xf numFmtId="0" fontId="153" fillId="0" borderId="0" xfId="20" applyFont="1" applyBorder="1" applyAlignment="1">
      <alignment horizontal="center"/>
    </xf>
    <xf numFmtId="0" fontId="165" fillId="30" borderId="118" xfId="477" applyFont="1" applyFill="1" applyBorder="1" applyAlignment="1">
      <alignment horizontal="center" vertical="center" wrapText="1"/>
    </xf>
    <xf numFmtId="0" fontId="165" fillId="30" borderId="119" xfId="477" applyFont="1" applyFill="1" applyBorder="1" applyAlignment="1">
      <alignment horizontal="center" vertical="center" wrapText="1"/>
    </xf>
    <xf numFmtId="0" fontId="165" fillId="30" borderId="123" xfId="477" applyFont="1" applyFill="1" applyBorder="1" applyAlignment="1">
      <alignment horizontal="center" vertical="center" wrapText="1"/>
    </xf>
    <xf numFmtId="0" fontId="165" fillId="30" borderId="124" xfId="477" applyFont="1" applyFill="1" applyBorder="1" applyAlignment="1">
      <alignment horizontal="center" vertical="center" wrapText="1"/>
    </xf>
    <xf numFmtId="0" fontId="165" fillId="30" borderId="125" xfId="477" applyFont="1" applyFill="1" applyBorder="1" applyAlignment="1">
      <alignment horizontal="center" vertical="center" wrapText="1"/>
    </xf>
    <xf numFmtId="0" fontId="164" fillId="0" borderId="51" xfId="477" applyFont="1" applyBorder="1" applyAlignment="1">
      <alignment horizontal="center" vertical="top" wrapText="1"/>
    </xf>
    <xf numFmtId="0" fontId="164" fillId="0" borderId="117" xfId="477" applyFont="1" applyBorder="1" applyAlignment="1">
      <alignment horizontal="center" vertical="top" wrapText="1"/>
    </xf>
    <xf numFmtId="0" fontId="164" fillId="0" borderId="52" xfId="477" applyFont="1" applyBorder="1" applyAlignment="1">
      <alignment horizontal="center" vertical="top" wrapText="1"/>
    </xf>
    <xf numFmtId="0" fontId="164" fillId="0" borderId="114" xfId="477" applyFont="1" applyBorder="1" applyAlignment="1">
      <alignment horizontal="center" vertical="top" wrapText="1"/>
    </xf>
    <xf numFmtId="0" fontId="164" fillId="0" borderId="69" xfId="477" applyFont="1" applyBorder="1" applyAlignment="1">
      <alignment horizontal="center" vertical="top" wrapText="1"/>
    </xf>
    <xf numFmtId="0" fontId="164" fillId="0" borderId="116" xfId="477" applyFont="1" applyBorder="1" applyAlignment="1">
      <alignment horizontal="center" vertical="top" wrapText="1"/>
    </xf>
    <xf numFmtId="0" fontId="165" fillId="0" borderId="109" xfId="477" applyFont="1" applyFill="1" applyBorder="1" applyAlignment="1">
      <alignment horizontal="center" vertical="center" wrapText="1"/>
    </xf>
    <xf numFmtId="0" fontId="165" fillId="30" borderId="118" xfId="20" applyFont="1" applyFill="1" applyBorder="1" applyAlignment="1">
      <alignment horizontal="center" vertical="center" wrapText="1"/>
    </xf>
    <xf numFmtId="0" fontId="165" fillId="30" borderId="119" xfId="20" applyFont="1" applyFill="1" applyBorder="1" applyAlignment="1">
      <alignment horizontal="center" vertical="center" wrapText="1"/>
    </xf>
    <xf numFmtId="0" fontId="165" fillId="30" borderId="123" xfId="20" applyFont="1" applyFill="1" applyBorder="1" applyAlignment="1">
      <alignment horizontal="center" vertical="center" wrapText="1"/>
    </xf>
    <xf numFmtId="0" fontId="165" fillId="0" borderId="74" xfId="477" applyFont="1" applyFill="1" applyBorder="1" applyAlignment="1">
      <alignment horizontal="center" vertical="center" wrapText="1"/>
    </xf>
    <xf numFmtId="0" fontId="165" fillId="0" borderId="115" xfId="477" applyFont="1" applyFill="1" applyBorder="1" applyAlignment="1">
      <alignment horizontal="center" vertical="center" wrapText="1"/>
    </xf>
    <xf numFmtId="0" fontId="165" fillId="0" borderId="107" xfId="477" applyFont="1" applyFill="1" applyBorder="1" applyAlignment="1">
      <alignment horizontal="center" vertical="center" wrapText="1"/>
    </xf>
    <xf numFmtId="0" fontId="165" fillId="0" borderId="80" xfId="477" applyFont="1" applyFill="1" applyBorder="1" applyAlignment="1">
      <alignment horizontal="center" vertical="center" wrapText="1"/>
    </xf>
    <xf numFmtId="0" fontId="164" fillId="0" borderId="74" xfId="477" applyFont="1" applyBorder="1" applyAlignment="1">
      <alignment horizontal="center" vertical="top" wrapText="1"/>
    </xf>
    <xf numFmtId="0" fontId="164" fillId="0" borderId="115" xfId="477" applyFont="1" applyBorder="1" applyAlignment="1">
      <alignment horizontal="center" vertical="top" wrapText="1"/>
    </xf>
    <xf numFmtId="0" fontId="165" fillId="0" borderId="108" xfId="477" applyFont="1" applyFill="1" applyBorder="1" applyAlignment="1">
      <alignment horizontal="center" vertical="center" wrapText="1"/>
    </xf>
    <xf numFmtId="0" fontId="165" fillId="0" borderId="77" xfId="477" applyFont="1" applyFill="1" applyBorder="1" applyAlignment="1">
      <alignment horizontal="center" vertical="center" wrapText="1"/>
    </xf>
    <xf numFmtId="170" fontId="170" fillId="0" borderId="115" xfId="477" applyNumberFormat="1" applyFont="1" applyBorder="1" applyAlignment="1">
      <alignment horizontal="left" vertical="center" wrapText="1"/>
    </xf>
    <xf numFmtId="0" fontId="171" fillId="72" borderId="0" xfId="20" applyFont="1" applyFill="1" applyAlignment="1">
      <alignment horizontal="center"/>
    </xf>
    <xf numFmtId="0" fontId="171" fillId="0" borderId="115" xfId="477" applyFont="1" applyFill="1" applyBorder="1" applyAlignment="1">
      <alignment horizontal="center" vertical="center" wrapText="1"/>
    </xf>
    <xf numFmtId="170" fontId="170" fillId="0" borderId="115" xfId="477" applyNumberFormat="1" applyFont="1" applyFill="1" applyBorder="1" applyAlignment="1">
      <alignment horizontal="left" vertical="center" wrapText="1"/>
    </xf>
    <xf numFmtId="0" fontId="172" fillId="0" borderId="115" xfId="477" applyNumberFormat="1" applyFont="1" applyFill="1" applyBorder="1" applyAlignment="1">
      <alignment horizontal="left" vertical="center" wrapText="1"/>
    </xf>
    <xf numFmtId="0" fontId="163" fillId="30" borderId="136" xfId="477" applyFont="1" applyFill="1" applyBorder="1" applyAlignment="1">
      <alignment horizontal="center" vertical="center" wrapText="1"/>
    </xf>
    <xf numFmtId="0" fontId="163" fillId="30" borderId="137" xfId="477" applyFont="1" applyFill="1" applyBorder="1" applyAlignment="1">
      <alignment horizontal="center" vertical="center" wrapText="1"/>
    </xf>
    <xf numFmtId="0" fontId="164" fillId="0" borderId="58" xfId="477" applyFont="1" applyBorder="1" applyAlignment="1">
      <alignment horizontal="center" vertical="top" wrapText="1"/>
    </xf>
    <xf numFmtId="0" fontId="164" fillId="0" borderId="45" xfId="477" applyFont="1" applyBorder="1" applyAlignment="1">
      <alignment horizontal="center" vertical="top" wrapText="1"/>
    </xf>
    <xf numFmtId="0" fontId="164" fillId="0" borderId="93" xfId="477" applyFont="1" applyBorder="1" applyAlignment="1">
      <alignment horizontal="center" vertical="top" wrapText="1"/>
    </xf>
    <xf numFmtId="0" fontId="172" fillId="0" borderId="74" xfId="20" applyFont="1" applyFill="1" applyBorder="1" applyAlignment="1">
      <alignment horizontal="left" vertical="center" wrapText="1"/>
    </xf>
    <xf numFmtId="0" fontId="172" fillId="0" borderId="115" xfId="20" applyFont="1" applyFill="1" applyBorder="1" applyAlignment="1">
      <alignment horizontal="left" vertical="center" wrapText="1"/>
    </xf>
    <xf numFmtId="170" fontId="170" fillId="0" borderId="74" xfId="477" applyNumberFormat="1" applyFont="1" applyBorder="1" applyAlignment="1">
      <alignment horizontal="left" vertical="center" wrapText="1"/>
    </xf>
    <xf numFmtId="0" fontId="171" fillId="0" borderId="74" xfId="477" applyFont="1" applyFill="1" applyBorder="1" applyAlignment="1">
      <alignment horizontal="center" vertical="center" wrapText="1"/>
    </xf>
    <xf numFmtId="0" fontId="15" fillId="0" borderId="0" xfId="19" applyFont="1" applyBorder="1" applyAlignment="1">
      <alignment horizontal="center" wrapText="1"/>
    </xf>
    <xf numFmtId="0" fontId="22" fillId="0" borderId="0" xfId="19" applyFont="1" applyFill="1" applyAlignment="1">
      <alignment horizontal="center" wrapText="1"/>
    </xf>
    <xf numFmtId="0" fontId="20" fillId="0" borderId="34" xfId="19" applyFont="1" applyBorder="1" applyAlignment="1">
      <alignment horizontal="right" wrapText="1"/>
    </xf>
    <xf numFmtId="0" fontId="20" fillId="0" borderId="34" xfId="19" applyFont="1" applyBorder="1" applyAlignment="1">
      <alignment horizontal="right"/>
    </xf>
    <xf numFmtId="0" fontId="60" fillId="0" borderId="0" xfId="19" applyFont="1" applyBorder="1" applyAlignment="1">
      <alignment horizontal="center"/>
    </xf>
    <xf numFmtId="0" fontId="141" fillId="0" borderId="90" xfId="20" applyFont="1" applyBorder="1" applyAlignment="1">
      <alignment horizontal="center"/>
    </xf>
    <xf numFmtId="0" fontId="141" fillId="0" borderId="91" xfId="20" applyFont="1" applyBorder="1" applyAlignment="1">
      <alignment horizontal="center"/>
    </xf>
    <xf numFmtId="0" fontId="151" fillId="0" borderId="0" xfId="20" applyFont="1" applyBorder="1" applyAlignment="1">
      <alignment horizontal="left" vertical="top" wrapText="1"/>
    </xf>
    <xf numFmtId="0" fontId="151" fillId="0" borderId="0" xfId="477" applyFont="1" applyBorder="1" applyAlignment="1">
      <alignment horizontal="left" vertical="top"/>
    </xf>
    <xf numFmtId="0" fontId="151" fillId="0" borderId="58" xfId="477" applyFont="1" applyBorder="1" applyAlignment="1">
      <alignment horizontal="left" vertical="top"/>
    </xf>
    <xf numFmtId="0" fontId="151" fillId="0" borderId="92" xfId="20" applyFont="1" applyBorder="1" applyAlignment="1">
      <alignment horizontal="left" wrapText="1"/>
    </xf>
    <xf numFmtId="0" fontId="151" fillId="0" borderId="92" xfId="477" applyFont="1" applyBorder="1" applyAlignment="1">
      <alignment horizontal="left"/>
    </xf>
    <xf numFmtId="0" fontId="151" fillId="0" borderId="93" xfId="477" applyFont="1" applyBorder="1" applyAlignment="1">
      <alignment horizontal="left"/>
    </xf>
    <xf numFmtId="0" fontId="151" fillId="0" borderId="0" xfId="20" applyFont="1" applyAlignment="1">
      <alignment horizontal="center" vertical="center"/>
    </xf>
    <xf numFmtId="0" fontId="178" fillId="0" borderId="0" xfId="20" applyFont="1" applyBorder="1" applyAlignment="1">
      <alignment horizontal="center"/>
    </xf>
    <xf numFmtId="0" fontId="158" fillId="0" borderId="52" xfId="477" applyNumberFormat="1" applyFont="1" applyFill="1" applyBorder="1" applyAlignment="1">
      <alignment horizontal="left" vertical="center" wrapText="1"/>
    </xf>
    <xf numFmtId="0" fontId="158" fillId="0" borderId="0" xfId="477" applyNumberFormat="1" applyFont="1" applyFill="1" applyBorder="1" applyAlignment="1">
      <alignment horizontal="left" vertical="center" wrapText="1"/>
    </xf>
    <xf numFmtId="0" fontId="158" fillId="0" borderId="58" xfId="477" applyNumberFormat="1" applyFont="1" applyFill="1" applyBorder="1" applyAlignment="1">
      <alignment horizontal="left" vertical="center" wrapText="1"/>
    </xf>
    <xf numFmtId="0" fontId="179" fillId="30" borderId="92" xfId="477" applyFont="1" applyFill="1" applyBorder="1" applyAlignment="1">
      <alignment horizontal="center" vertical="center" wrapText="1"/>
    </xf>
    <xf numFmtId="0" fontId="179" fillId="30" borderId="0" xfId="477" applyFont="1" applyFill="1" applyBorder="1" applyAlignment="1">
      <alignment horizontal="center" vertical="center" wrapText="1"/>
    </xf>
    <xf numFmtId="0" fontId="179" fillId="30" borderId="34" xfId="477" applyFont="1" applyFill="1" applyBorder="1" applyAlignment="1">
      <alignment horizontal="center" vertical="center" wrapText="1"/>
    </xf>
    <xf numFmtId="0" fontId="179" fillId="30" borderId="51" xfId="477" applyFont="1" applyFill="1" applyBorder="1" applyAlignment="1">
      <alignment horizontal="center" vertical="center" wrapText="1"/>
    </xf>
    <xf numFmtId="0" fontId="179" fillId="30" borderId="93" xfId="477" applyFont="1" applyFill="1" applyBorder="1" applyAlignment="1">
      <alignment horizontal="center" vertical="center" wrapText="1"/>
    </xf>
    <xf numFmtId="0" fontId="179" fillId="30" borderId="52" xfId="477" applyFont="1" applyFill="1" applyBorder="1" applyAlignment="1">
      <alignment horizontal="center" vertical="center" wrapText="1"/>
    </xf>
    <xf numFmtId="0" fontId="179" fillId="30" borderId="58" xfId="477" applyFont="1" applyFill="1" applyBorder="1" applyAlignment="1">
      <alignment horizontal="center" vertical="center" wrapText="1"/>
    </xf>
    <xf numFmtId="0" fontId="179" fillId="30" borderId="69" xfId="477" applyFont="1" applyFill="1" applyBorder="1" applyAlignment="1">
      <alignment horizontal="center" vertical="center" wrapText="1"/>
    </xf>
    <xf numFmtId="0" fontId="179" fillId="30" borderId="45" xfId="477" applyFont="1" applyFill="1" applyBorder="1" applyAlignment="1">
      <alignment horizontal="center" vertical="center" wrapText="1"/>
    </xf>
    <xf numFmtId="1" fontId="154" fillId="0" borderId="120" xfId="477" applyNumberFormat="1" applyFont="1" applyFill="1" applyBorder="1" applyAlignment="1">
      <alignment horizontal="center" vertical="center" wrapText="1"/>
    </xf>
    <xf numFmtId="1" fontId="154" fillId="0" borderId="121" xfId="477" applyNumberFormat="1" applyFont="1" applyFill="1" applyBorder="1" applyAlignment="1">
      <alignment horizontal="center" vertical="center" wrapText="1"/>
    </xf>
    <xf numFmtId="0" fontId="160" fillId="0" borderId="52" xfId="477" applyNumberFormat="1" applyFont="1" applyFill="1" applyBorder="1" applyAlignment="1">
      <alignment horizontal="left" vertical="center" wrapText="1"/>
    </xf>
    <xf numFmtId="0" fontId="160" fillId="0" borderId="0" xfId="477" applyNumberFormat="1" applyFont="1" applyFill="1" applyBorder="1" applyAlignment="1">
      <alignment horizontal="left" vertical="center" wrapText="1"/>
    </xf>
    <xf numFmtId="0" fontId="160" fillId="0" borderId="58" xfId="477" applyNumberFormat="1" applyFont="1" applyFill="1" applyBorder="1" applyAlignment="1">
      <alignment horizontal="left" vertical="center" wrapText="1"/>
    </xf>
    <xf numFmtId="0" fontId="179" fillId="30" borderId="115" xfId="477" applyFont="1" applyFill="1" applyBorder="1" applyAlignment="1">
      <alignment horizontal="center" vertical="center" wrapText="1"/>
    </xf>
    <xf numFmtId="0" fontId="209" fillId="0" borderId="34" xfId="20" applyFont="1" applyBorder="1" applyAlignment="1">
      <alignment horizontal="right"/>
    </xf>
    <xf numFmtId="0" fontId="175" fillId="0" borderId="0" xfId="477" applyFont="1" applyFill="1" applyBorder="1" applyAlignment="1">
      <alignment horizontal="center" vertical="center" wrapText="1"/>
    </xf>
    <xf numFmtId="0" fontId="190" fillId="0" borderId="0" xfId="477" applyFont="1" applyBorder="1" applyAlignment="1">
      <alignment horizontal="left" vertical="top" wrapText="1"/>
    </xf>
    <xf numFmtId="0" fontId="181" fillId="0" borderId="80" xfId="477" applyNumberFormat="1" applyFont="1" applyFill="1" applyBorder="1" applyAlignment="1">
      <alignment horizontal="center" vertical="center" wrapText="1"/>
    </xf>
    <xf numFmtId="0" fontId="181" fillId="0" borderId="74" xfId="477" applyNumberFormat="1" applyFont="1" applyFill="1" applyBorder="1" applyAlignment="1">
      <alignment horizontal="center" vertical="center" wrapText="1"/>
    </xf>
    <xf numFmtId="0" fontId="161" fillId="0" borderId="0" xfId="20" applyFont="1" applyBorder="1" applyAlignment="1">
      <alignment horizontal="right"/>
    </xf>
    <xf numFmtId="0" fontId="158" fillId="0" borderId="53" xfId="477" applyNumberFormat="1" applyFont="1" applyFill="1" applyBorder="1" applyAlignment="1">
      <alignment horizontal="center" vertical="center" wrapText="1"/>
    </xf>
    <xf numFmtId="0" fontId="158" fillId="0" borderId="90" xfId="477" applyNumberFormat="1" applyFont="1" applyFill="1" applyBorder="1" applyAlignment="1">
      <alignment horizontal="center" vertical="center" wrapText="1"/>
    </xf>
    <xf numFmtId="0" fontId="158" fillId="0" borderId="91" xfId="477" applyNumberFormat="1" applyFont="1" applyFill="1" applyBorder="1" applyAlignment="1">
      <alignment horizontal="center" vertical="center" wrapText="1"/>
    </xf>
    <xf numFmtId="0" fontId="141" fillId="0" borderId="53" xfId="20" applyFont="1" applyBorder="1" applyAlignment="1">
      <alignment horizontal="center"/>
    </xf>
    <xf numFmtId="0" fontId="158" fillId="0" borderId="53" xfId="477" applyNumberFormat="1" applyFont="1" applyFill="1" applyBorder="1" applyAlignment="1">
      <alignment horizontal="left" vertical="top" wrapText="1"/>
    </xf>
    <xf numFmtId="0" fontId="183" fillId="0" borderId="90" xfId="477" applyFont="1" applyBorder="1" applyAlignment="1">
      <alignment horizontal="left" vertical="top" wrapText="1"/>
    </xf>
    <xf numFmtId="0" fontId="183" fillId="0" borderId="91" xfId="477" applyFont="1" applyBorder="1" applyAlignment="1">
      <alignment horizontal="left" vertical="top" wrapText="1"/>
    </xf>
    <xf numFmtId="0" fontId="151" fillId="0" borderId="90" xfId="20" applyFont="1" applyBorder="1" applyAlignment="1">
      <alignment horizontal="left" vertical="top" wrapText="1"/>
    </xf>
    <xf numFmtId="0" fontId="151" fillId="0" borderId="90" xfId="477" applyFont="1" applyBorder="1" applyAlignment="1">
      <alignment horizontal="left" vertical="top"/>
    </xf>
    <xf numFmtId="0" fontId="151" fillId="0" borderId="91" xfId="477" applyFont="1" applyBorder="1" applyAlignment="1">
      <alignment horizontal="left" vertical="top"/>
    </xf>
    <xf numFmtId="0" fontId="151" fillId="0" borderId="92" xfId="20" applyFont="1" applyBorder="1" applyAlignment="1">
      <alignment horizontal="left" vertical="top" wrapText="1"/>
    </xf>
    <xf numFmtId="0" fontId="151" fillId="0" borderId="92" xfId="477" applyFont="1" applyBorder="1" applyAlignment="1">
      <alignment horizontal="left" vertical="top"/>
    </xf>
    <xf numFmtId="0" fontId="151" fillId="0" borderId="93" xfId="477" applyFont="1" applyBorder="1" applyAlignment="1">
      <alignment horizontal="left" vertical="top"/>
    </xf>
    <xf numFmtId="0" fontId="187" fillId="30" borderId="53" xfId="477" applyFont="1" applyFill="1" applyBorder="1" applyAlignment="1">
      <alignment horizontal="center" vertical="center" wrapText="1"/>
    </xf>
    <xf numFmtId="0" fontId="187" fillId="30" borderId="90" xfId="477" applyFont="1" applyFill="1" applyBorder="1" applyAlignment="1">
      <alignment horizontal="center" vertical="center" wrapText="1"/>
    </xf>
    <xf numFmtId="0" fontId="187" fillId="30" borderId="91" xfId="477" applyFont="1" applyFill="1" applyBorder="1" applyAlignment="1">
      <alignment horizontal="center" vertical="center" wrapText="1"/>
    </xf>
    <xf numFmtId="0" fontId="157" fillId="0" borderId="51" xfId="477" applyFont="1" applyFill="1" applyBorder="1" applyAlignment="1">
      <alignment horizontal="center" vertical="center" wrapText="1"/>
    </xf>
    <xf numFmtId="0" fontId="157" fillId="0" borderId="93" xfId="477" applyFont="1" applyFill="1" applyBorder="1" applyAlignment="1">
      <alignment horizontal="center" vertical="center" wrapText="1"/>
    </xf>
    <xf numFmtId="0" fontId="157" fillId="0" borderId="69" xfId="477" applyFont="1" applyFill="1" applyBorder="1" applyAlignment="1">
      <alignment horizontal="center" vertical="center" wrapText="1"/>
    </xf>
    <xf numFmtId="0" fontId="157" fillId="0" borderId="45" xfId="477" applyFont="1" applyFill="1" applyBorder="1" applyAlignment="1">
      <alignment horizontal="center" vertical="center" wrapText="1"/>
    </xf>
    <xf numFmtId="170" fontId="151" fillId="0" borderId="51" xfId="477" applyNumberFormat="1" applyFont="1" applyBorder="1" applyAlignment="1">
      <alignment horizontal="center" vertical="center" wrapText="1"/>
    </xf>
    <xf numFmtId="170" fontId="151" fillId="0" borderId="92" xfId="477" applyNumberFormat="1" applyFont="1" applyBorder="1" applyAlignment="1">
      <alignment horizontal="center" vertical="center" wrapText="1"/>
    </xf>
    <xf numFmtId="170" fontId="151" fillId="0" borderId="93" xfId="477" applyNumberFormat="1" applyFont="1" applyBorder="1" applyAlignment="1">
      <alignment horizontal="center" vertical="center" wrapText="1"/>
    </xf>
    <xf numFmtId="170" fontId="151" fillId="0" borderId="69" xfId="477" applyNumberFormat="1" applyFont="1" applyBorder="1" applyAlignment="1">
      <alignment horizontal="center" vertical="center" wrapText="1"/>
    </xf>
    <xf numFmtId="170" fontId="151" fillId="0" borderId="34" xfId="477" applyNumberFormat="1" applyFont="1" applyBorder="1" applyAlignment="1">
      <alignment horizontal="center" vertical="center" wrapText="1"/>
    </xf>
    <xf numFmtId="170" fontId="151" fillId="0" borderId="45" xfId="477" applyNumberFormat="1" applyFont="1" applyBorder="1" applyAlignment="1">
      <alignment horizontal="center" vertical="center" wrapText="1"/>
    </xf>
    <xf numFmtId="0" fontId="172" fillId="0" borderId="77" xfId="477" applyFont="1" applyFill="1" applyBorder="1" applyAlignment="1">
      <alignment horizontal="left" vertical="center" wrapText="1"/>
    </xf>
    <xf numFmtId="0" fontId="172" fillId="0" borderId="80" xfId="477" applyFont="1" applyFill="1" applyBorder="1" applyAlignment="1">
      <alignment horizontal="left" vertical="center" wrapText="1"/>
    </xf>
    <xf numFmtId="0" fontId="172" fillId="0" borderId="74" xfId="477" applyFont="1" applyFill="1" applyBorder="1" applyAlignment="1">
      <alignment horizontal="left" vertical="center" wrapText="1"/>
    </xf>
    <xf numFmtId="0" fontId="156" fillId="0" borderId="0" xfId="20" applyFont="1" applyBorder="1" applyAlignment="1">
      <alignment horizontal="center" vertical="center"/>
    </xf>
    <xf numFmtId="170" fontId="151" fillId="0" borderId="122" xfId="477" applyNumberFormat="1" applyFont="1" applyBorder="1" applyAlignment="1">
      <alignment horizontal="center" vertical="center" wrapText="1"/>
    </xf>
    <xf numFmtId="170" fontId="151" fillId="0" borderId="81" xfId="477" applyNumberFormat="1" applyFont="1" applyBorder="1" applyAlignment="1">
      <alignment horizontal="center" vertical="center" wrapText="1"/>
    </xf>
    <xf numFmtId="170" fontId="151" fillId="0" borderId="42" xfId="477" applyNumberFormat="1" applyFont="1" applyBorder="1" applyAlignment="1">
      <alignment horizontal="center" vertical="center" wrapText="1"/>
    </xf>
    <xf numFmtId="1" fontId="157" fillId="0" borderId="51" xfId="477" applyNumberFormat="1" applyFont="1" applyFill="1" applyBorder="1" applyAlignment="1">
      <alignment horizontal="center" vertical="center" wrapText="1"/>
    </xf>
    <xf numFmtId="1" fontId="157" fillId="0" borderId="93" xfId="477" applyNumberFormat="1" applyFont="1" applyFill="1" applyBorder="1" applyAlignment="1">
      <alignment horizontal="center" vertical="center" wrapText="1"/>
    </xf>
    <xf numFmtId="1" fontId="157" fillId="0" borderId="69" xfId="477" applyNumberFormat="1" applyFont="1" applyFill="1" applyBorder="1" applyAlignment="1">
      <alignment horizontal="center" vertical="center" wrapText="1"/>
    </xf>
    <xf numFmtId="1" fontId="157" fillId="0" borderId="45" xfId="477" applyNumberFormat="1" applyFont="1" applyFill="1" applyBorder="1" applyAlignment="1">
      <alignment horizontal="center" vertical="center" wrapText="1"/>
    </xf>
    <xf numFmtId="0" fontId="104" fillId="72" borderId="0" xfId="20" applyFont="1" applyFill="1" applyAlignment="1">
      <alignment horizontal="center"/>
    </xf>
    <xf numFmtId="0" fontId="189" fillId="30" borderId="53" xfId="20" applyFont="1" applyFill="1" applyBorder="1" applyAlignment="1">
      <alignment horizontal="center" vertical="center" wrapText="1"/>
    </xf>
    <xf numFmtId="0" fontId="189" fillId="30" borderId="90" xfId="20" applyFont="1" applyFill="1" applyBorder="1" applyAlignment="1">
      <alignment horizontal="center" vertical="center" wrapText="1"/>
    </xf>
    <xf numFmtId="0" fontId="189" fillId="30" borderId="91" xfId="20" applyFont="1" applyFill="1" applyBorder="1" applyAlignment="1">
      <alignment horizontal="center" vertical="center" wrapText="1"/>
    </xf>
    <xf numFmtId="0" fontId="172" fillId="0" borderId="51" xfId="20" applyFont="1" applyFill="1" applyBorder="1" applyAlignment="1">
      <alignment horizontal="left" vertical="center" wrapText="1"/>
    </xf>
    <xf numFmtId="0" fontId="172" fillId="0" borderId="92" xfId="20" applyFont="1" applyFill="1" applyBorder="1" applyAlignment="1">
      <alignment horizontal="left" vertical="center" wrapText="1"/>
    </xf>
    <xf numFmtId="0" fontId="172" fillId="0" borderId="93" xfId="20" applyFont="1" applyFill="1" applyBorder="1" applyAlignment="1">
      <alignment horizontal="left" vertical="center" wrapText="1"/>
    </xf>
    <xf numFmtId="0" fontId="172" fillId="0" borderId="69" xfId="20" applyFont="1" applyFill="1" applyBorder="1" applyAlignment="1">
      <alignment horizontal="left" vertical="center" wrapText="1"/>
    </xf>
    <xf numFmtId="0" fontId="172" fillId="0" borderId="34" xfId="20" applyFont="1" applyFill="1" applyBorder="1" applyAlignment="1">
      <alignment horizontal="left" vertical="center" wrapText="1"/>
    </xf>
    <xf numFmtId="0" fontId="172" fillId="0" borderId="45" xfId="20" applyFont="1" applyFill="1" applyBorder="1" applyAlignment="1">
      <alignment horizontal="left" vertical="center" wrapText="1"/>
    </xf>
    <xf numFmtId="0" fontId="151" fillId="0" borderId="0" xfId="477" applyFont="1" applyAlignment="1">
      <alignment horizontal="left" indent="1"/>
    </xf>
    <xf numFmtId="0" fontId="173" fillId="0" borderId="0" xfId="20" applyFont="1" applyBorder="1" applyAlignment="1">
      <alignment horizontal="left" wrapText="1"/>
    </xf>
    <xf numFmtId="0" fontId="74" fillId="0" borderId="92" xfId="477" applyBorder="1" applyAlignment="1">
      <alignment horizontal="center"/>
    </xf>
    <xf numFmtId="0" fontId="74" fillId="0" borderId="52" xfId="477" applyBorder="1" applyAlignment="1">
      <alignment horizontal="center"/>
    </xf>
    <xf numFmtId="0" fontId="74" fillId="0" borderId="0" xfId="477" applyAlignment="1">
      <alignment horizontal="center"/>
    </xf>
    <xf numFmtId="0" fontId="74" fillId="0" borderId="0" xfId="477" applyBorder="1" applyAlignment="1">
      <alignment horizontal="center"/>
    </xf>
    <xf numFmtId="0" fontId="158" fillId="0" borderId="34" xfId="477" applyNumberFormat="1" applyFont="1" applyFill="1" applyBorder="1" applyAlignment="1">
      <alignment horizontal="left" vertical="center" wrapText="1"/>
    </xf>
    <xf numFmtId="0" fontId="158" fillId="0" borderId="45" xfId="477" applyNumberFormat="1" applyFont="1" applyFill="1" applyBorder="1" applyAlignment="1">
      <alignment horizontal="left" vertical="center" wrapText="1"/>
    </xf>
    <xf numFmtId="0" fontId="158" fillId="0" borderId="69" xfId="477" applyNumberFormat="1" applyFont="1" applyFill="1" applyBorder="1" applyAlignment="1">
      <alignment horizontal="left" vertical="center" wrapText="1"/>
    </xf>
    <xf numFmtId="0" fontId="74" fillId="0" borderId="69" xfId="477" applyBorder="1" applyAlignment="1">
      <alignment horizontal="center"/>
    </xf>
    <xf numFmtId="0" fontId="74" fillId="0" borderId="34" xfId="477" applyBorder="1" applyAlignment="1">
      <alignment horizontal="center"/>
    </xf>
    <xf numFmtId="0" fontId="172" fillId="0" borderId="51" xfId="20" applyFont="1" applyBorder="1" applyAlignment="1">
      <alignment horizontal="center"/>
    </xf>
    <xf numFmtId="0" fontId="106" fillId="0" borderId="20" xfId="120" applyFont="1" applyBorder="1" applyAlignment="1">
      <alignment horizontal="left" vertical="center"/>
    </xf>
    <xf numFmtId="0" fontId="106" fillId="0" borderId="12" xfId="120" applyFont="1" applyBorder="1" applyAlignment="1">
      <alignment horizontal="left" vertical="center"/>
    </xf>
    <xf numFmtId="0" fontId="132" fillId="0" borderId="20" xfId="120" applyFont="1" applyBorder="1" applyAlignment="1">
      <alignment horizontal="center" vertical="center"/>
    </xf>
    <xf numFmtId="0" fontId="132" fillId="0" borderId="10" xfId="120" applyFont="1" applyBorder="1" applyAlignment="1">
      <alignment horizontal="center" vertical="center"/>
    </xf>
    <xf numFmtId="0" fontId="132" fillId="0" borderId="12" xfId="120" applyFont="1" applyBorder="1" applyAlignment="1">
      <alignment horizontal="center" vertical="center"/>
    </xf>
    <xf numFmtId="0" fontId="106" fillId="0" borderId="21" xfId="120" applyFont="1" applyBorder="1" applyAlignment="1">
      <alignment horizontal="left" vertical="center"/>
    </xf>
    <xf numFmtId="0" fontId="106" fillId="0" borderId="15" xfId="120" applyFont="1" applyBorder="1" applyAlignment="1">
      <alignment horizontal="left" vertical="center"/>
    </xf>
    <xf numFmtId="0" fontId="132" fillId="0" borderId="21" xfId="120" applyFont="1" applyBorder="1" applyAlignment="1">
      <alignment horizontal="center" vertical="center"/>
    </xf>
    <xf numFmtId="0" fontId="132" fillId="0" borderId="13" xfId="120" applyFont="1" applyBorder="1" applyAlignment="1">
      <alignment horizontal="center" vertical="center"/>
    </xf>
    <xf numFmtId="0" fontId="132" fillId="0" borderId="15" xfId="120" applyFont="1" applyBorder="1" applyAlignment="1">
      <alignment horizontal="center" vertical="center"/>
    </xf>
    <xf numFmtId="0" fontId="106" fillId="32" borderId="20" xfId="770" applyNumberFormat="1" applyFont="1" applyFill="1" applyBorder="1" applyAlignment="1">
      <alignment horizontal="left" vertical="center" wrapText="1"/>
    </xf>
    <xf numFmtId="0" fontId="106" fillId="32" borderId="12" xfId="770" applyNumberFormat="1" applyFont="1" applyFill="1" applyBorder="1" applyAlignment="1">
      <alignment horizontal="left" vertical="center" wrapText="1"/>
    </xf>
    <xf numFmtId="0" fontId="106" fillId="73" borderId="20" xfId="769" applyFont="1" applyFill="1" applyBorder="1" applyAlignment="1">
      <alignment horizontal="center" vertical="center"/>
    </xf>
    <xf numFmtId="0" fontId="106" fillId="73" borderId="10" xfId="769" applyFont="1" applyFill="1" applyBorder="1" applyAlignment="1">
      <alignment horizontal="center" vertical="center"/>
    </xf>
    <xf numFmtId="0" fontId="106" fillId="73" borderId="12" xfId="769" applyFont="1" applyFill="1" applyBorder="1" applyAlignment="1">
      <alignment horizontal="center" vertical="center"/>
    </xf>
    <xf numFmtId="0" fontId="106" fillId="0" borderId="20" xfId="120" applyFont="1" applyBorder="1" applyAlignment="1">
      <alignment horizontal="left" vertical="center" wrapText="1"/>
    </xf>
    <xf numFmtId="0" fontId="106" fillId="0" borderId="12" xfId="120" applyFont="1" applyBorder="1" applyAlignment="1">
      <alignment horizontal="left" vertical="center" wrapText="1"/>
    </xf>
    <xf numFmtId="0" fontId="16" fillId="0" borderId="20" xfId="120" applyFont="1" applyBorder="1" applyAlignment="1">
      <alignment horizontal="center" vertical="center" wrapText="1"/>
    </xf>
    <xf numFmtId="0" fontId="16" fillId="0" borderId="10" xfId="120" applyFont="1" applyBorder="1" applyAlignment="1">
      <alignment horizontal="center" vertical="center" wrapText="1"/>
    </xf>
    <xf numFmtId="0" fontId="16" fillId="0" borderId="12" xfId="120" applyFont="1" applyBorder="1" applyAlignment="1">
      <alignment horizontal="center" vertical="center" wrapText="1"/>
    </xf>
    <xf numFmtId="0" fontId="106" fillId="79" borderId="20" xfId="769" applyFont="1" applyFill="1" applyBorder="1" applyAlignment="1">
      <alignment horizontal="left" vertical="center"/>
    </xf>
    <xf numFmtId="0" fontId="106" fillId="79" borderId="12" xfId="769" applyFont="1" applyFill="1" applyBorder="1" applyAlignment="1">
      <alignment horizontal="left" vertical="center"/>
    </xf>
    <xf numFmtId="183" fontId="85" fillId="79" borderId="20" xfId="769" applyNumberFormat="1" applyFont="1" applyFill="1" applyBorder="1" applyAlignment="1">
      <alignment horizontal="center" vertical="center"/>
    </xf>
    <xf numFmtId="183" fontId="85" fillId="79" borderId="10" xfId="769" applyNumberFormat="1" applyFont="1" applyFill="1" applyBorder="1" applyAlignment="1">
      <alignment horizontal="center" vertical="center"/>
    </xf>
    <xf numFmtId="183" fontId="85" fillId="79" borderId="12" xfId="769" applyNumberFormat="1" applyFont="1" applyFill="1" applyBorder="1" applyAlignment="1">
      <alignment horizontal="center" vertical="center"/>
    </xf>
    <xf numFmtId="4" fontId="85" fillId="79" borderId="20" xfId="769" applyNumberFormat="1" applyFont="1" applyFill="1" applyBorder="1" applyAlignment="1">
      <alignment horizontal="center" vertical="center"/>
    </xf>
    <xf numFmtId="4" fontId="85" fillId="79" borderId="10" xfId="769" applyNumberFormat="1" applyFont="1" applyFill="1" applyBorder="1" applyAlignment="1">
      <alignment horizontal="center" vertical="center"/>
    </xf>
    <xf numFmtId="4" fontId="85" fillId="79" borderId="12" xfId="769" applyNumberFormat="1" applyFont="1" applyFill="1" applyBorder="1" applyAlignment="1">
      <alignment horizontal="center" vertical="center"/>
    </xf>
    <xf numFmtId="0" fontId="104" fillId="0" borderId="72" xfId="120" applyFont="1" applyBorder="1" applyAlignment="1">
      <alignment horizontal="center" vertical="center" wrapText="1"/>
    </xf>
    <xf numFmtId="0" fontId="106" fillId="0" borderId="68" xfId="120" applyFont="1" applyBorder="1" applyAlignment="1">
      <alignment horizontal="center" vertical="center" wrapText="1"/>
    </xf>
    <xf numFmtId="171" fontId="106" fillId="0" borderId="32" xfId="120" applyNumberFormat="1" applyFont="1" applyBorder="1" applyAlignment="1">
      <alignment horizontal="center" vertical="center" wrapText="1"/>
    </xf>
    <xf numFmtId="172" fontId="106" fillId="0" borderId="10" xfId="120" applyNumberFormat="1" applyFont="1" applyBorder="1" applyAlignment="1">
      <alignment horizontal="center" vertical="center" wrapText="1"/>
    </xf>
    <xf numFmtId="0" fontId="107" fillId="31" borderId="11" xfId="120" applyFont="1" applyFill="1" applyBorder="1" applyAlignment="1">
      <alignment horizontal="left" vertical="center" wrapText="1"/>
    </xf>
    <xf numFmtId="0" fontId="104" fillId="65" borderId="55" xfId="120" applyFont="1" applyFill="1" applyBorder="1" applyAlignment="1">
      <alignment horizontal="center" vertical="center"/>
    </xf>
    <xf numFmtId="0" fontId="104" fillId="65" borderId="57" xfId="120" applyFont="1" applyFill="1" applyBorder="1" applyAlignment="1">
      <alignment horizontal="center" vertical="center"/>
    </xf>
    <xf numFmtId="0" fontId="106" fillId="65" borderId="55" xfId="120" applyFont="1" applyFill="1" applyBorder="1" applyAlignment="1">
      <alignment horizontal="center" vertical="center"/>
    </xf>
    <xf numFmtId="0" fontId="106" fillId="65" borderId="56" xfId="120" applyFont="1" applyFill="1" applyBorder="1" applyAlignment="1">
      <alignment horizontal="center" vertical="center"/>
    </xf>
    <xf numFmtId="0" fontId="106" fillId="65" borderId="57" xfId="120" applyFont="1" applyFill="1" applyBorder="1" applyAlignment="1">
      <alignment horizontal="center" vertical="center"/>
    </xf>
    <xf numFmtId="0" fontId="106" fillId="79" borderId="37" xfId="769" applyFont="1" applyFill="1" applyBorder="1" applyAlignment="1">
      <alignment horizontal="left" vertical="center"/>
    </xf>
    <xf numFmtId="0" fontId="106" fillId="79" borderId="22" xfId="769" applyFont="1" applyFill="1" applyBorder="1" applyAlignment="1">
      <alignment horizontal="left" vertical="center"/>
    </xf>
    <xf numFmtId="183" fontId="85" fillId="79" borderId="37" xfId="769" applyNumberFormat="1" applyFont="1" applyFill="1" applyBorder="1" applyAlignment="1">
      <alignment horizontal="center" vertical="center"/>
    </xf>
    <xf numFmtId="183" fontId="85" fillId="79" borderId="23" xfId="769" applyNumberFormat="1" applyFont="1" applyFill="1" applyBorder="1" applyAlignment="1">
      <alignment horizontal="center" vertical="center"/>
    </xf>
    <xf numFmtId="183" fontId="85" fillId="79" borderId="22" xfId="769" applyNumberFormat="1" applyFont="1" applyFill="1" applyBorder="1" applyAlignment="1">
      <alignment horizontal="center" vertical="center"/>
    </xf>
    <xf numFmtId="171" fontId="106" fillId="0" borderId="10" xfId="120" applyNumberFormat="1" applyFont="1" applyBorder="1" applyAlignment="1">
      <alignment horizontal="center" vertical="center" wrapText="1"/>
    </xf>
    <xf numFmtId="0" fontId="104" fillId="0" borderId="73" xfId="120" applyFont="1" applyBorder="1" applyAlignment="1">
      <alignment horizontal="center" vertical="center" wrapText="1"/>
    </xf>
    <xf numFmtId="0" fontId="106" fillId="0" borderId="96" xfId="120" applyFont="1" applyBorder="1" applyAlignment="1">
      <alignment horizontal="center" vertical="center" wrapText="1"/>
    </xf>
    <xf numFmtId="171" fontId="106" fillId="0" borderId="50" xfId="120" applyNumberFormat="1" applyFont="1" applyBorder="1" applyAlignment="1">
      <alignment horizontal="center" vertical="center" wrapText="1"/>
    </xf>
    <xf numFmtId="172" fontId="106" fillId="0" borderId="13" xfId="120" applyNumberFormat="1" applyFont="1" applyBorder="1" applyAlignment="1">
      <alignment horizontal="center" vertical="center" wrapText="1"/>
    </xf>
    <xf numFmtId="171" fontId="106" fillId="0" borderId="13" xfId="120" applyNumberFormat="1" applyFont="1" applyBorder="1" applyAlignment="1">
      <alignment horizontal="center" vertical="center" wrapText="1"/>
    </xf>
    <xf numFmtId="0" fontId="106" fillId="0" borderId="68" xfId="120" applyFont="1" applyFill="1" applyBorder="1" applyAlignment="1">
      <alignment horizontal="center" vertical="center" wrapText="1"/>
    </xf>
    <xf numFmtId="0" fontId="106" fillId="0" borderId="11" xfId="120" applyFont="1" applyBorder="1" applyAlignment="1">
      <alignment horizontal="center" vertical="center" wrapText="1"/>
    </xf>
    <xf numFmtId="0" fontId="106" fillId="0" borderId="10" xfId="120" applyFont="1" applyBorder="1" applyAlignment="1">
      <alignment horizontal="center" vertical="center" wrapText="1"/>
    </xf>
    <xf numFmtId="0" fontId="225" fillId="67" borderId="55" xfId="120" applyFont="1" applyFill="1" applyBorder="1" applyAlignment="1">
      <alignment horizontal="center" vertical="center" wrapText="1"/>
    </xf>
    <xf numFmtId="0" fontId="225" fillId="67" borderId="56" xfId="120" applyFont="1" applyFill="1" applyBorder="1" applyAlignment="1">
      <alignment horizontal="center" vertical="center" wrapText="1"/>
    </xf>
    <xf numFmtId="0" fontId="225" fillId="67" borderId="57" xfId="120" applyFont="1" applyFill="1" applyBorder="1" applyAlignment="1">
      <alignment horizontal="center" vertical="center" wrapText="1"/>
    </xf>
    <xf numFmtId="0" fontId="107" fillId="65" borderId="38" xfId="120" applyFont="1" applyFill="1" applyBorder="1" applyAlignment="1">
      <alignment horizontal="left" vertical="center" wrapText="1"/>
    </xf>
    <xf numFmtId="0" fontId="107" fillId="65" borderId="13" xfId="120" applyFont="1" applyFill="1" applyBorder="1" applyAlignment="1">
      <alignment horizontal="left" vertical="center" wrapText="1"/>
    </xf>
    <xf numFmtId="0" fontId="107" fillId="65" borderId="14" xfId="120" applyFont="1" applyFill="1" applyBorder="1" applyAlignment="1">
      <alignment horizontal="left" vertical="center" wrapText="1"/>
    </xf>
    <xf numFmtId="0" fontId="107" fillId="65" borderId="15" xfId="120" applyFont="1" applyFill="1" applyBorder="1" applyAlignment="1">
      <alignment horizontal="left" vertical="center" wrapText="1"/>
    </xf>
    <xf numFmtId="0" fontId="104" fillId="32" borderId="11" xfId="120" applyFont="1" applyFill="1" applyBorder="1" applyAlignment="1">
      <alignment horizontal="center" vertical="center" wrapText="1"/>
    </xf>
    <xf numFmtId="0" fontId="107" fillId="0" borderId="32" xfId="120" applyFont="1" applyBorder="1" applyAlignment="1">
      <alignment horizontal="center" vertical="center" wrapText="1"/>
    </xf>
    <xf numFmtId="0" fontId="107" fillId="0" borderId="50" xfId="120" applyFont="1" applyBorder="1" applyAlignment="1">
      <alignment horizontal="center" vertical="center" wrapText="1"/>
    </xf>
    <xf numFmtId="0" fontId="106" fillId="0" borderId="13" xfId="120" applyFont="1" applyBorder="1" applyAlignment="1">
      <alignment horizontal="center" vertical="center" wrapText="1"/>
    </xf>
    <xf numFmtId="0" fontId="104" fillId="32" borderId="72" xfId="120" applyFont="1" applyFill="1" applyBorder="1" applyAlignment="1">
      <alignment horizontal="center" vertical="center" wrapText="1"/>
    </xf>
    <xf numFmtId="2" fontId="106" fillId="0" borderId="32" xfId="160" applyNumberFormat="1" applyFont="1" applyFill="1" applyBorder="1" applyAlignment="1">
      <alignment horizontal="center" vertical="center"/>
    </xf>
    <xf numFmtId="1" fontId="106" fillId="0" borderId="10" xfId="160" applyNumberFormat="1" applyFont="1" applyFill="1" applyBorder="1" applyAlignment="1">
      <alignment horizontal="center" vertical="center"/>
    </xf>
    <xf numFmtId="170" fontId="106" fillId="0" borderId="10" xfId="160" applyNumberFormat="1" applyFont="1" applyFill="1" applyBorder="1" applyAlignment="1">
      <alignment horizontal="center" vertical="center"/>
    </xf>
    <xf numFmtId="0" fontId="106" fillId="32" borderId="32" xfId="120" applyFont="1" applyFill="1" applyBorder="1" applyAlignment="1">
      <alignment horizontal="center" vertical="center" wrapText="1"/>
    </xf>
    <xf numFmtId="0" fontId="106" fillId="32" borderId="10" xfId="120" applyFont="1" applyFill="1" applyBorder="1" applyAlignment="1">
      <alignment horizontal="center" vertical="center" wrapText="1"/>
    </xf>
    <xf numFmtId="0" fontId="78" fillId="0" borderId="0" xfId="120" applyFont="1" applyFill="1" applyBorder="1" applyAlignment="1">
      <alignment horizontal="left" vertical="center" wrapText="1"/>
    </xf>
    <xf numFmtId="0" fontId="130" fillId="0" borderId="0" xfId="120" applyFont="1" applyBorder="1" applyAlignment="1">
      <alignment horizontal="center" vertical="center"/>
    </xf>
    <xf numFmtId="0" fontId="107" fillId="0" borderId="0" xfId="120" applyFont="1" applyBorder="1" applyAlignment="1">
      <alignment horizontal="center" vertical="center" wrapText="1"/>
    </xf>
    <xf numFmtId="14" fontId="78" fillId="0" borderId="0" xfId="120" applyNumberFormat="1" applyFont="1" applyBorder="1" applyAlignment="1">
      <alignment horizontal="right" vertical="center"/>
    </xf>
    <xf numFmtId="0" fontId="78" fillId="0" borderId="0" xfId="120" applyFont="1" applyBorder="1" applyAlignment="1">
      <alignment horizontal="right" vertical="center"/>
    </xf>
    <xf numFmtId="2" fontId="106" fillId="32" borderId="32" xfId="160" applyNumberFormat="1" applyFont="1" applyFill="1" applyBorder="1" applyAlignment="1">
      <alignment horizontal="center" vertical="center"/>
    </xf>
    <xf numFmtId="1" fontId="106" fillId="32" borderId="10" xfId="160" applyNumberFormat="1" applyFont="1" applyFill="1" applyBorder="1" applyAlignment="1">
      <alignment horizontal="center" vertical="center"/>
    </xf>
    <xf numFmtId="170" fontId="106" fillId="32" borderId="10" xfId="160" applyNumberFormat="1" applyFont="1" applyFill="1" applyBorder="1" applyAlignment="1">
      <alignment horizontal="center" vertical="center"/>
    </xf>
    <xf numFmtId="0" fontId="265" fillId="0" borderId="72" xfId="120" applyFont="1" applyFill="1" applyBorder="1" applyAlignment="1">
      <alignment horizontal="left" vertical="center"/>
    </xf>
    <xf numFmtId="0" fontId="265" fillId="0" borderId="73" xfId="120" applyFont="1" applyFill="1" applyBorder="1" applyAlignment="1">
      <alignment horizontal="left" vertical="center"/>
    </xf>
    <xf numFmtId="0" fontId="266" fillId="0" borderId="68" xfId="120" applyFont="1" applyFill="1" applyBorder="1" applyAlignment="1">
      <alignment horizontal="center" vertical="center" wrapText="1"/>
    </xf>
    <xf numFmtId="0" fontId="266" fillId="0" borderId="96" xfId="120" applyFont="1" applyFill="1" applyBorder="1" applyAlignment="1">
      <alignment horizontal="center" vertical="center" wrapText="1"/>
    </xf>
    <xf numFmtId="2" fontId="85" fillId="0" borderId="72" xfId="120" applyNumberFormat="1" applyFont="1" applyFill="1" applyBorder="1" applyAlignment="1">
      <alignment horizontal="center" vertical="center" wrapText="1"/>
    </xf>
    <xf numFmtId="2" fontId="85" fillId="0" borderId="73" xfId="120" applyNumberFormat="1" applyFont="1" applyFill="1" applyBorder="1" applyAlignment="1">
      <alignment horizontal="center" vertical="center" wrapText="1"/>
    </xf>
    <xf numFmtId="0" fontId="85" fillId="0" borderId="68" xfId="120" applyFont="1" applyFill="1" applyBorder="1" applyAlignment="1">
      <alignment horizontal="center" vertical="center" wrapText="1"/>
    </xf>
    <xf numFmtId="0" fontId="85" fillId="0" borderId="96" xfId="120" applyFont="1" applyFill="1" applyBorder="1" applyAlignment="1">
      <alignment horizontal="center" vertical="center" wrapText="1"/>
    </xf>
    <xf numFmtId="0" fontId="107" fillId="31" borderId="20" xfId="120" applyFont="1" applyFill="1" applyBorder="1" applyAlignment="1">
      <alignment horizontal="left" vertical="center"/>
    </xf>
    <xf numFmtId="0" fontId="107" fillId="31" borderId="12" xfId="120" applyFont="1" applyFill="1" applyBorder="1" applyAlignment="1">
      <alignment horizontal="left" vertical="center"/>
    </xf>
    <xf numFmtId="0" fontId="107" fillId="31" borderId="21" xfId="120" applyFont="1" applyFill="1" applyBorder="1" applyAlignment="1">
      <alignment horizontal="left" vertical="center"/>
    </xf>
    <xf numFmtId="0" fontId="107" fillId="31" borderId="15" xfId="120" applyFont="1" applyFill="1" applyBorder="1" applyAlignment="1">
      <alignment horizontal="left" vertical="center"/>
    </xf>
    <xf numFmtId="2" fontId="205" fillId="0" borderId="42" xfId="120" applyNumberFormat="1" applyFont="1" applyFill="1" applyBorder="1" applyAlignment="1">
      <alignment horizontal="center" vertical="center"/>
    </xf>
    <xf numFmtId="2" fontId="205" fillId="0" borderId="94" xfId="120" applyNumberFormat="1" applyFont="1" applyFill="1" applyBorder="1" applyAlignment="1">
      <alignment horizontal="center" vertical="center"/>
    </xf>
    <xf numFmtId="0" fontId="106" fillId="65" borderId="70" xfId="120" applyFont="1" applyFill="1" applyBorder="1" applyAlignment="1">
      <alignment horizontal="center" vertical="center" wrapText="1"/>
    </xf>
    <xf numFmtId="0" fontId="106" fillId="65" borderId="73" xfId="120" applyFont="1" applyFill="1" applyBorder="1" applyAlignment="1">
      <alignment horizontal="center" vertical="center" wrapText="1"/>
    </xf>
    <xf numFmtId="0" fontId="106" fillId="65" borderId="33" xfId="120" applyFont="1" applyFill="1" applyBorder="1" applyAlignment="1">
      <alignment horizontal="center" vertical="center" wrapText="1"/>
    </xf>
    <xf numFmtId="0" fontId="106" fillId="65" borderId="96" xfId="120" applyFont="1" applyFill="1" applyBorder="1" applyAlignment="1">
      <alignment horizontal="center" vertical="center" wrapText="1"/>
    </xf>
    <xf numFmtId="0" fontId="106" fillId="65" borderId="17" xfId="120" applyFont="1" applyFill="1" applyBorder="1" applyAlignment="1">
      <alignment horizontal="center" vertical="center" wrapText="1"/>
    </xf>
    <xf numFmtId="0" fontId="106" fillId="65" borderId="19" xfId="120" applyFont="1" applyFill="1" applyBorder="1" applyAlignment="1">
      <alignment horizontal="center" vertical="center" wrapText="1"/>
    </xf>
    <xf numFmtId="0" fontId="106" fillId="65" borderId="21" xfId="120" applyFont="1" applyFill="1" applyBorder="1" applyAlignment="1">
      <alignment horizontal="center" vertical="center" wrapText="1"/>
    </xf>
    <xf numFmtId="0" fontId="106" fillId="65" borderId="15" xfId="120" applyFont="1" applyFill="1" applyBorder="1" applyAlignment="1">
      <alignment horizontal="center" vertical="center" wrapText="1"/>
    </xf>
    <xf numFmtId="0" fontId="106" fillId="65" borderId="28" xfId="120" applyFont="1" applyFill="1" applyBorder="1" applyAlignment="1">
      <alignment horizontal="center" vertical="center" wrapText="1"/>
    </xf>
    <xf numFmtId="0" fontId="106" fillId="65" borderId="139" xfId="120" applyFont="1" applyFill="1" applyBorder="1" applyAlignment="1">
      <alignment horizontal="center" vertical="center" wrapText="1"/>
    </xf>
    <xf numFmtId="0" fontId="265" fillId="0" borderId="71" xfId="120" applyFont="1" applyFill="1" applyBorder="1" applyAlignment="1">
      <alignment horizontal="left" vertical="center"/>
    </xf>
    <xf numFmtId="0" fontId="266" fillId="0" borderId="81" xfId="120" applyFont="1" applyFill="1" applyBorder="1" applyAlignment="1">
      <alignment horizontal="center" vertical="center" wrapText="1"/>
    </xf>
    <xf numFmtId="2" fontId="85" fillId="0" borderId="71" xfId="120" applyNumberFormat="1" applyFont="1" applyFill="1" applyBorder="1" applyAlignment="1">
      <alignment horizontal="center" vertical="center" wrapText="1"/>
    </xf>
    <xf numFmtId="0" fontId="85" fillId="0" borderId="81" xfId="120" applyFont="1" applyFill="1" applyBorder="1" applyAlignment="1">
      <alignment horizontal="center" vertical="center" wrapText="1"/>
    </xf>
    <xf numFmtId="0" fontId="107" fillId="31" borderId="37" xfId="120" applyFont="1" applyFill="1" applyBorder="1" applyAlignment="1">
      <alignment horizontal="left" vertical="center"/>
    </xf>
    <xf numFmtId="0" fontId="107" fillId="31" borderId="22" xfId="120" applyFont="1" applyFill="1" applyBorder="1" applyAlignment="1">
      <alignment horizontal="left" vertical="center"/>
    </xf>
    <xf numFmtId="0" fontId="106" fillId="32" borderId="51" xfId="120" applyFont="1" applyFill="1" applyBorder="1" applyAlignment="1">
      <alignment horizontal="center" vertical="center" wrapText="1"/>
    </xf>
    <xf numFmtId="0" fontId="106" fillId="32" borderId="92" xfId="120" applyFont="1" applyFill="1" applyBorder="1" applyAlignment="1">
      <alignment horizontal="center" vertical="center" wrapText="1"/>
    </xf>
    <xf numFmtId="0" fontId="106" fillId="32" borderId="93" xfId="120" applyFont="1" applyFill="1" applyBorder="1" applyAlignment="1">
      <alignment horizontal="center" vertical="center" wrapText="1"/>
    </xf>
    <xf numFmtId="0" fontId="245" fillId="0" borderId="0" xfId="120" applyFont="1" applyFill="1" applyBorder="1" applyAlignment="1">
      <alignment horizontal="left" vertical="center" wrapText="1"/>
    </xf>
    <xf numFmtId="0" fontId="130" fillId="0" borderId="0" xfId="120" applyFont="1" applyFill="1" applyBorder="1" applyAlignment="1">
      <alignment horizontal="center" vertical="center" wrapText="1"/>
    </xf>
    <xf numFmtId="0" fontId="104" fillId="0" borderId="71" xfId="120" applyFont="1" applyBorder="1" applyAlignment="1">
      <alignment horizontal="center" vertical="center" wrapText="1"/>
    </xf>
    <xf numFmtId="0" fontId="85" fillId="0" borderId="95" xfId="120" applyFont="1" applyBorder="1" applyAlignment="1">
      <alignment horizontal="center" wrapText="1"/>
    </xf>
    <xf numFmtId="0" fontId="106" fillId="0" borderId="41" xfId="120" applyFont="1" applyBorder="1" applyAlignment="1">
      <alignment horizontal="center" wrapText="1"/>
    </xf>
    <xf numFmtId="0" fontId="106" fillId="32" borderId="95" xfId="120" applyFont="1" applyFill="1" applyBorder="1" applyAlignment="1">
      <alignment horizontal="center" vertical="center" wrapText="1"/>
    </xf>
    <xf numFmtId="0" fontId="106" fillId="32" borderId="59" xfId="120" applyFont="1" applyFill="1" applyBorder="1" applyAlignment="1">
      <alignment horizontal="center" vertical="center" wrapText="1"/>
    </xf>
    <xf numFmtId="0" fontId="106" fillId="32" borderId="41" xfId="120" applyFont="1" applyFill="1" applyBorder="1" applyAlignment="1">
      <alignment horizontal="center" vertical="center" wrapText="1"/>
    </xf>
    <xf numFmtId="0" fontId="106" fillId="32" borderId="31" xfId="120" applyFont="1" applyFill="1" applyBorder="1" applyAlignment="1">
      <alignment horizontal="center" vertical="center" wrapText="1"/>
    </xf>
    <xf numFmtId="0" fontId="106" fillId="32" borderId="43" xfId="120" applyFont="1" applyFill="1" applyBorder="1" applyAlignment="1">
      <alignment horizontal="center" vertical="center" wrapText="1"/>
    </xf>
    <xf numFmtId="1" fontId="104" fillId="32" borderId="71" xfId="120" applyNumberFormat="1" applyFont="1" applyFill="1" applyBorder="1" applyAlignment="1">
      <alignment horizontal="center" vertical="center" wrapText="1"/>
    </xf>
    <xf numFmtId="1" fontId="104" fillId="32" borderId="72" xfId="120" applyNumberFormat="1" applyFont="1" applyFill="1" applyBorder="1" applyAlignment="1">
      <alignment horizontal="center" vertical="center" wrapText="1"/>
    </xf>
    <xf numFmtId="0" fontId="264" fillId="0" borderId="32" xfId="771" applyFont="1" applyBorder="1" applyAlignment="1">
      <alignment horizontal="center" wrapText="1"/>
    </xf>
    <xf numFmtId="0" fontId="264" fillId="0" borderId="31" xfId="771" applyFont="1" applyBorder="1" applyAlignment="1">
      <alignment horizontal="center" wrapText="1"/>
    </xf>
    <xf numFmtId="1" fontId="85" fillId="32" borderId="32" xfId="161" applyNumberFormat="1" applyFont="1" applyFill="1" applyBorder="1" applyAlignment="1">
      <alignment horizontal="center" wrapText="1"/>
    </xf>
    <xf numFmtId="1" fontId="85" fillId="32" borderId="31" xfId="161" applyNumberFormat="1" applyFont="1" applyFill="1" applyBorder="1" applyAlignment="1">
      <alignment horizontal="center" wrapText="1"/>
    </xf>
    <xf numFmtId="0" fontId="104" fillId="0" borderId="138" xfId="120" applyFont="1" applyBorder="1" applyAlignment="1">
      <alignment horizontal="center" vertical="center" wrapText="1"/>
    </xf>
    <xf numFmtId="0" fontId="106" fillId="0" borderId="72" xfId="120" applyFont="1" applyBorder="1" applyAlignment="1">
      <alignment horizontal="center" vertical="center" wrapText="1"/>
    </xf>
    <xf numFmtId="0" fontId="106" fillId="0" borderId="138" xfId="120" applyFont="1" applyBorder="1" applyAlignment="1">
      <alignment horizontal="center" vertical="center" wrapText="1"/>
    </xf>
    <xf numFmtId="1" fontId="104" fillId="32" borderId="138" xfId="120" applyNumberFormat="1" applyFont="1" applyFill="1" applyBorder="1" applyAlignment="1">
      <alignment horizontal="center" vertical="center" wrapText="1"/>
    </xf>
    <xf numFmtId="0" fontId="264" fillId="0" borderId="59" xfId="771" applyFont="1" applyBorder="1" applyAlignment="1">
      <alignment horizontal="center" wrapText="1"/>
    </xf>
    <xf numFmtId="0" fontId="264" fillId="0" borderId="43" xfId="771" applyFont="1" applyBorder="1" applyAlignment="1">
      <alignment horizontal="center" wrapText="1"/>
    </xf>
    <xf numFmtId="0" fontId="9" fillId="0" borderId="0" xfId="120" applyFont="1" applyBorder="1" applyAlignment="1">
      <alignment horizontal="left" vertical="center" wrapText="1"/>
    </xf>
    <xf numFmtId="0" fontId="59" fillId="0" borderId="0" xfId="120" applyFont="1" applyBorder="1" applyAlignment="1">
      <alignment horizontal="center" vertical="center" wrapText="1"/>
    </xf>
    <xf numFmtId="0" fontId="103" fillId="0" borderId="0" xfId="120" applyFont="1" applyBorder="1" applyAlignment="1">
      <alignment horizontal="left" vertical="center"/>
    </xf>
    <xf numFmtId="0" fontId="172" fillId="0" borderId="0" xfId="20" applyFont="1" applyBorder="1" applyAlignment="1">
      <alignment horizontal="left"/>
    </xf>
    <xf numFmtId="0" fontId="172" fillId="0" borderId="34" xfId="20" applyFont="1" applyBorder="1" applyAlignment="1">
      <alignment horizontal="left"/>
    </xf>
    <xf numFmtId="0" fontId="130" fillId="0" borderId="10" xfId="120" applyFont="1" applyFill="1" applyBorder="1" applyAlignment="1">
      <alignment horizontal="center" vertical="center" wrapText="1"/>
    </xf>
    <xf numFmtId="0" fontId="82" fillId="0" borderId="10" xfId="120" applyFont="1" applyFill="1" applyBorder="1" applyAlignment="1">
      <alignment horizontal="center" vertical="center" wrapText="1"/>
    </xf>
    <xf numFmtId="0" fontId="217" fillId="0" borderId="10" xfId="120" applyFont="1" applyFill="1" applyBorder="1" applyAlignment="1">
      <alignment horizontal="center" vertical="center" wrapText="1"/>
    </xf>
    <xf numFmtId="0" fontId="221" fillId="0" borderId="10" xfId="120" applyFont="1" applyFill="1" applyBorder="1" applyAlignment="1">
      <alignment horizontal="left" vertical="center" wrapText="1"/>
    </xf>
    <xf numFmtId="0" fontId="225" fillId="65" borderId="10" xfId="120" applyFont="1" applyFill="1" applyBorder="1" applyAlignment="1">
      <alignment horizontal="center" vertical="center" wrapText="1"/>
    </xf>
    <xf numFmtId="0" fontId="212" fillId="0" borderId="0" xfId="120" applyFont="1" applyBorder="1" applyAlignment="1">
      <alignment horizontal="center" vertical="center"/>
    </xf>
    <xf numFmtId="0" fontId="213" fillId="0" borderId="0" xfId="120" applyFont="1" applyBorder="1" applyAlignment="1">
      <alignment horizontal="center" vertical="center" wrapText="1"/>
    </xf>
    <xf numFmtId="0" fontId="225" fillId="67" borderId="10" xfId="120" applyFont="1" applyFill="1" applyBorder="1" applyAlignment="1">
      <alignment horizontal="center" vertical="center" wrapText="1"/>
    </xf>
    <xf numFmtId="0" fontId="226" fillId="0" borderId="10" xfId="120" applyFont="1" applyFill="1" applyBorder="1" applyAlignment="1">
      <alignment horizontal="center" vertical="center" wrapText="1"/>
    </xf>
    <xf numFmtId="2" fontId="103" fillId="0" borderId="10" xfId="160" applyNumberFormat="1" applyFont="1" applyFill="1" applyBorder="1" applyAlignment="1">
      <alignment horizontal="center" vertical="center"/>
    </xf>
    <xf numFmtId="0" fontId="227" fillId="0" borderId="10" xfId="120" applyNumberFormat="1" applyFont="1" applyFill="1" applyBorder="1" applyAlignment="1">
      <alignment horizontal="center" vertical="center"/>
    </xf>
    <xf numFmtId="0" fontId="216" fillId="0" borderId="10" xfId="120" applyFont="1" applyFill="1" applyBorder="1" applyAlignment="1">
      <alignment horizontal="center" vertical="center" wrapText="1"/>
    </xf>
    <xf numFmtId="0" fontId="104" fillId="80" borderId="10" xfId="120" applyFont="1" applyFill="1" applyBorder="1" applyAlignment="1">
      <alignment horizontal="center" vertical="center" wrapText="1"/>
    </xf>
    <xf numFmtId="0" fontId="133" fillId="80" borderId="10" xfId="120" applyFont="1" applyFill="1" applyBorder="1" applyAlignment="1">
      <alignment horizontal="center" vertical="center" wrapText="1"/>
    </xf>
    <xf numFmtId="0" fontId="104" fillId="0" borderId="10" xfId="120" applyFont="1" applyFill="1" applyBorder="1" applyAlignment="1">
      <alignment horizontal="center" vertical="center"/>
    </xf>
    <xf numFmtId="0" fontId="133" fillId="0" borderId="10" xfId="120" applyFont="1" applyFill="1" applyBorder="1" applyAlignment="1">
      <alignment horizontal="center" vertical="center" wrapText="1"/>
    </xf>
    <xf numFmtId="0" fontId="104" fillId="80" borderId="10" xfId="120" applyFont="1" applyFill="1" applyBorder="1" applyAlignment="1">
      <alignment horizontal="center" vertical="center"/>
    </xf>
    <xf numFmtId="0" fontId="104" fillId="0" borderId="10" xfId="770" applyNumberFormat="1" applyFont="1" applyFill="1" applyBorder="1" applyAlignment="1">
      <alignment horizontal="center" vertical="center" wrapText="1"/>
    </xf>
    <xf numFmtId="0" fontId="104" fillId="65" borderId="55" xfId="120" applyFont="1" applyFill="1" applyBorder="1" applyAlignment="1">
      <alignment horizontal="center" vertical="center" wrapText="1"/>
    </xf>
    <xf numFmtId="0" fontId="104" fillId="65" borderId="56" xfId="120" applyFont="1" applyFill="1" applyBorder="1" applyAlignment="1">
      <alignment horizontal="center" vertical="center" wrapText="1"/>
    </xf>
    <xf numFmtId="0" fontId="104" fillId="65" borderId="57" xfId="120" applyFont="1" applyFill="1" applyBorder="1" applyAlignment="1">
      <alignment horizontal="center" vertical="center" wrapText="1"/>
    </xf>
    <xf numFmtId="0" fontId="106" fillId="66" borderId="38" xfId="120" applyFont="1" applyFill="1" applyBorder="1" applyAlignment="1">
      <alignment horizontal="center" vertical="center" wrapText="1"/>
    </xf>
    <xf numFmtId="0" fontId="106" fillId="66" borderId="14" xfId="120" applyFont="1" applyFill="1" applyBorder="1" applyAlignment="1">
      <alignment horizontal="center" vertical="center" wrapText="1"/>
    </xf>
    <xf numFmtId="0" fontId="106" fillId="65" borderId="14" xfId="120" applyFont="1" applyFill="1" applyBorder="1" applyAlignment="1">
      <alignment horizontal="center" vertical="center"/>
    </xf>
    <xf numFmtId="0" fontId="104" fillId="0" borderId="23" xfId="769" applyFont="1" applyFill="1" applyBorder="1" applyAlignment="1">
      <alignment horizontal="center" vertical="center"/>
    </xf>
    <xf numFmtId="183" fontId="85" fillId="0" borderId="23" xfId="769" applyNumberFormat="1" applyFont="1" applyFill="1" applyBorder="1" applyAlignment="1">
      <alignment horizontal="center" vertical="center"/>
    </xf>
    <xf numFmtId="0" fontId="104" fillId="80" borderId="10" xfId="769" applyFont="1" applyFill="1" applyBorder="1" applyAlignment="1">
      <alignment horizontal="center" vertical="center"/>
    </xf>
    <xf numFmtId="4" fontId="85" fillId="80" borderId="10" xfId="769" applyNumberFormat="1" applyFont="1" applyFill="1" applyBorder="1" applyAlignment="1">
      <alignment horizontal="center" vertical="center"/>
    </xf>
    <xf numFmtId="0" fontId="104" fillId="0" borderId="10" xfId="769" applyFont="1" applyFill="1" applyBorder="1" applyAlignment="1">
      <alignment horizontal="center" vertical="center"/>
    </xf>
    <xf numFmtId="183" fontId="85" fillId="0" borderId="10" xfId="769" applyNumberFormat="1" applyFont="1" applyFill="1" applyBorder="1" applyAlignment="1">
      <alignment horizontal="center" vertical="center"/>
    </xf>
    <xf numFmtId="0" fontId="104" fillId="80" borderId="10" xfId="770" applyNumberFormat="1" applyFont="1" applyFill="1" applyBorder="1" applyAlignment="1">
      <alignment horizontal="center" vertical="center" wrapText="1"/>
    </xf>
    <xf numFmtId="0" fontId="106" fillId="32" borderId="23" xfId="120" applyFont="1" applyFill="1" applyBorder="1" applyAlignment="1">
      <alignment horizontal="center" vertical="center" wrapText="1"/>
    </xf>
    <xf numFmtId="0" fontId="16" fillId="32" borderId="10" xfId="120" applyFont="1" applyFill="1" applyBorder="1" applyAlignment="1">
      <alignment horizontal="center"/>
    </xf>
    <xf numFmtId="0" fontId="215" fillId="32" borderId="11" xfId="120" applyFont="1" applyFill="1" applyBorder="1" applyAlignment="1">
      <alignment horizontal="center" vertical="center" wrapText="1"/>
    </xf>
    <xf numFmtId="0" fontId="130" fillId="0" borderId="0" xfId="120" applyFont="1" applyAlignment="1">
      <alignment horizontal="center" vertical="center"/>
    </xf>
    <xf numFmtId="0" fontId="107" fillId="0" borderId="0" xfId="120" applyFont="1" applyBorder="1" applyAlignment="1">
      <alignment horizontal="left" vertical="center"/>
    </xf>
    <xf numFmtId="14" fontId="245" fillId="0" borderId="0" xfId="120" applyNumberFormat="1" applyFont="1" applyBorder="1" applyAlignment="1">
      <alignment horizontal="right" vertical="center"/>
    </xf>
    <xf numFmtId="0" fontId="245" fillId="0" borderId="0" xfId="120" applyFont="1" applyBorder="1" applyAlignment="1">
      <alignment horizontal="right" vertical="center"/>
    </xf>
    <xf numFmtId="0" fontId="225" fillId="65" borderId="55" xfId="120" applyFont="1" applyFill="1" applyBorder="1" applyAlignment="1">
      <alignment horizontal="center" vertical="center" wrapText="1"/>
    </xf>
    <xf numFmtId="0" fontId="225" fillId="65" borderId="56" xfId="120" applyFont="1" applyFill="1" applyBorder="1" applyAlignment="1">
      <alignment horizontal="center" vertical="center" wrapText="1"/>
    </xf>
    <xf numFmtId="0" fontId="225" fillId="65" borderId="57" xfId="120" applyFont="1" applyFill="1" applyBorder="1" applyAlignment="1">
      <alignment horizontal="center" vertical="center" wrapText="1"/>
    </xf>
    <xf numFmtId="0" fontId="106" fillId="32" borderId="20" xfId="120" applyFont="1" applyFill="1" applyBorder="1" applyAlignment="1">
      <alignment horizontal="center" vertical="center" wrapText="1"/>
    </xf>
    <xf numFmtId="0" fontId="106" fillId="32" borderId="21" xfId="120" applyFont="1" applyFill="1" applyBorder="1" applyAlignment="1">
      <alignment horizontal="center" vertical="center" wrapText="1"/>
    </xf>
    <xf numFmtId="2" fontId="106" fillId="32" borderId="10" xfId="160" applyNumberFormat="1" applyFont="1" applyFill="1" applyBorder="1" applyAlignment="1">
      <alignment horizontal="center" vertical="center"/>
    </xf>
    <xf numFmtId="1" fontId="104" fillId="32" borderId="12" xfId="160" applyNumberFormat="1" applyFont="1" applyFill="1" applyBorder="1" applyAlignment="1">
      <alignment horizontal="center" vertical="center"/>
    </xf>
    <xf numFmtId="0" fontId="106" fillId="32" borderId="13" xfId="120" applyFont="1" applyFill="1" applyBorder="1" applyAlignment="1">
      <alignment horizontal="center" vertical="center" wrapText="1"/>
    </xf>
    <xf numFmtId="0" fontId="132" fillId="0" borderId="34" xfId="120" applyFont="1" applyBorder="1" applyAlignment="1">
      <alignment horizontal="right" vertical="center"/>
    </xf>
    <xf numFmtId="2" fontId="106" fillId="32" borderId="13" xfId="160" applyNumberFormat="1" applyFont="1" applyFill="1" applyBorder="1" applyAlignment="1">
      <alignment horizontal="center" vertical="center"/>
    </xf>
    <xf numFmtId="0" fontId="243" fillId="31" borderId="0" xfId="715" applyFont="1" applyFill="1" applyBorder="1" applyAlignment="1">
      <alignment horizontal="center" vertical="center"/>
    </xf>
    <xf numFmtId="0" fontId="244" fillId="31" borderId="81" xfId="715" applyFont="1" applyFill="1" applyBorder="1" applyAlignment="1">
      <alignment horizontal="right" vertical="center"/>
    </xf>
    <xf numFmtId="0" fontId="238" fillId="0" borderId="30" xfId="715" applyFont="1" applyBorder="1" applyAlignment="1">
      <alignment horizontal="center" vertical="center" wrapText="1"/>
    </xf>
    <xf numFmtId="0" fontId="238" fillId="0" borderId="23" xfId="715" applyFont="1" applyBorder="1" applyAlignment="1">
      <alignment horizontal="center" vertical="center"/>
    </xf>
    <xf numFmtId="0" fontId="238" fillId="0" borderId="30" xfId="715" applyFont="1" applyBorder="1" applyAlignment="1">
      <alignment horizontal="center" vertical="center"/>
    </xf>
    <xf numFmtId="1" fontId="237" fillId="31" borderId="30" xfId="715" applyNumberFormat="1" applyFont="1" applyFill="1" applyBorder="1" applyAlignment="1">
      <alignment horizontal="center" vertical="center"/>
    </xf>
    <xf numFmtId="1" fontId="237" fillId="31" borderId="23" xfId="715" applyNumberFormat="1" applyFont="1" applyFill="1" applyBorder="1" applyAlignment="1">
      <alignment horizontal="center" vertical="center"/>
    </xf>
    <xf numFmtId="1" fontId="237" fillId="31" borderId="10" xfId="715" applyNumberFormat="1" applyFont="1" applyFill="1" applyBorder="1" applyAlignment="1">
      <alignment horizontal="center" vertical="center"/>
    </xf>
    <xf numFmtId="0" fontId="234" fillId="65" borderId="10" xfId="715" applyFont="1" applyFill="1" applyBorder="1" applyAlignment="1">
      <alignment horizontal="center" vertical="center"/>
    </xf>
    <xf numFmtId="0" fontId="234" fillId="31" borderId="54" xfId="715" applyFont="1" applyFill="1" applyBorder="1" applyAlignment="1">
      <alignment horizontal="center" vertical="center"/>
    </xf>
    <xf numFmtId="0" fontId="234" fillId="31" borderId="81" xfId="715" applyFont="1" applyFill="1" applyBorder="1" applyAlignment="1">
      <alignment horizontal="center" vertical="center"/>
    </xf>
    <xf numFmtId="0" fontId="238" fillId="0" borderId="148" xfId="715" applyFont="1" applyBorder="1" applyAlignment="1">
      <alignment horizontal="center" vertical="center" wrapText="1"/>
    </xf>
    <xf numFmtId="0" fontId="238" fillId="0" borderId="11" xfId="715" applyFont="1" applyBorder="1" applyAlignment="1">
      <alignment horizontal="center" vertical="center"/>
    </xf>
    <xf numFmtId="0" fontId="238" fillId="0" borderId="148" xfId="715" applyFont="1" applyBorder="1" applyAlignment="1">
      <alignment horizontal="center" vertical="center"/>
    </xf>
    <xf numFmtId="1" fontId="237" fillId="0" borderId="30" xfId="715" applyNumberFormat="1" applyFont="1" applyBorder="1" applyAlignment="1">
      <alignment horizontal="center" vertical="center"/>
    </xf>
    <xf numFmtId="1" fontId="237" fillId="0" borderId="11" xfId="715" applyNumberFormat="1" applyFont="1" applyBorder="1" applyAlignment="1">
      <alignment horizontal="center" vertical="center"/>
    </xf>
    <xf numFmtId="1" fontId="237" fillId="0" borderId="23" xfId="715" applyNumberFormat="1" applyFont="1" applyBorder="1" applyAlignment="1">
      <alignment horizontal="center" vertical="center"/>
    </xf>
    <xf numFmtId="0" fontId="1" fillId="0" borderId="0" xfId="715" applyFont="1" applyBorder="1" applyAlignment="1">
      <alignment vertical="top"/>
    </xf>
    <xf numFmtId="0" fontId="287" fillId="84" borderId="156" xfId="715" applyFont="1" applyFill="1" applyBorder="1" applyAlignment="1">
      <alignment horizontal="center" vertical="center" wrapText="1"/>
    </xf>
    <xf numFmtId="0" fontId="287" fillId="84" borderId="157" xfId="715" applyFont="1" applyFill="1" applyBorder="1" applyAlignment="1">
      <alignment horizontal="center" vertical="center" wrapText="1"/>
    </xf>
    <xf numFmtId="0" fontId="287" fillId="84" borderId="0" xfId="715" applyFont="1" applyFill="1" applyBorder="1" applyAlignment="1">
      <alignment horizontal="center" vertical="center" wrapText="1"/>
    </xf>
    <xf numFmtId="0" fontId="292" fillId="0" borderId="179" xfId="715" applyFont="1" applyBorder="1" applyAlignment="1">
      <alignment horizontal="center" vertical="center" wrapText="1"/>
    </xf>
    <xf numFmtId="0" fontId="292" fillId="0" borderId="157" xfId="715" applyFont="1" applyBorder="1" applyAlignment="1">
      <alignment horizontal="center" vertical="center" wrapText="1"/>
    </xf>
    <xf numFmtId="0" fontId="292" fillId="0" borderId="153" xfId="715" applyFont="1" applyBorder="1" applyAlignment="1">
      <alignment horizontal="center" vertical="center" wrapText="1"/>
    </xf>
    <xf numFmtId="0" fontId="292" fillId="0" borderId="154" xfId="715" applyFont="1" applyBorder="1" applyAlignment="1">
      <alignment horizontal="center" vertical="center" wrapText="1"/>
    </xf>
    <xf numFmtId="0" fontId="292" fillId="0" borderId="159" xfId="715" applyFont="1" applyBorder="1" applyAlignment="1">
      <alignment horizontal="center" vertical="center" wrapText="1"/>
    </xf>
    <xf numFmtId="0" fontId="287" fillId="83" borderId="156" xfId="715" applyFont="1" applyFill="1" applyBorder="1" applyAlignment="1">
      <alignment horizontal="left" vertical="center" wrapText="1"/>
    </xf>
    <xf numFmtId="0" fontId="287" fillId="83" borderId="157" xfId="715" applyFont="1" applyFill="1" applyBorder="1" applyAlignment="1">
      <alignment horizontal="left" vertical="center" wrapText="1"/>
    </xf>
    <xf numFmtId="0" fontId="287" fillId="84" borderId="174" xfId="715" applyFont="1" applyFill="1" applyBorder="1" applyAlignment="1">
      <alignment horizontal="center" vertical="center" wrapText="1"/>
    </xf>
    <xf numFmtId="0" fontId="292" fillId="0" borderId="176" xfId="715" applyFont="1" applyBorder="1" applyAlignment="1">
      <alignment horizontal="center" vertical="center" wrapText="1"/>
    </xf>
    <xf numFmtId="0" fontId="292" fillId="0" borderId="177" xfId="715" applyFont="1" applyBorder="1" applyAlignment="1">
      <alignment horizontal="center" vertical="center" wrapText="1"/>
    </xf>
    <xf numFmtId="0" fontId="292" fillId="0" borderId="178" xfId="715" applyFont="1" applyBorder="1" applyAlignment="1">
      <alignment horizontal="center" vertical="center" wrapText="1"/>
    </xf>
    <xf numFmtId="0" fontId="292" fillId="0" borderId="91" xfId="715" applyFont="1" applyBorder="1" applyAlignment="1">
      <alignment horizontal="center" vertical="center" wrapText="1"/>
    </xf>
    <xf numFmtId="0" fontId="292" fillId="0" borderId="155" xfId="715" applyFont="1" applyBorder="1" applyAlignment="1">
      <alignment horizontal="center" vertical="center" wrapText="1"/>
    </xf>
    <xf numFmtId="0" fontId="288" fillId="0" borderId="161" xfId="715" applyFont="1" applyBorder="1" applyAlignment="1">
      <alignment horizontal="center" vertical="center" wrapText="1"/>
    </xf>
    <xf numFmtId="0" fontId="288" fillId="0" borderId="165" xfId="715" applyFont="1" applyBorder="1" applyAlignment="1">
      <alignment horizontal="center" vertical="center" wrapText="1"/>
    </xf>
    <xf numFmtId="0" fontId="289" fillId="0" borderId="161" xfId="715" applyFont="1" applyBorder="1" applyAlignment="1">
      <alignment horizontal="center" vertical="center" wrapText="1"/>
    </xf>
    <xf numFmtId="0" fontId="289" fillId="0" borderId="165" xfId="715" applyFont="1" applyBorder="1" applyAlignment="1">
      <alignment horizontal="center" vertical="center" wrapText="1"/>
    </xf>
    <xf numFmtId="0" fontId="288" fillId="0" borderId="162" xfId="715" applyFont="1" applyBorder="1" applyAlignment="1">
      <alignment horizontal="center" vertical="center" wrapText="1"/>
    </xf>
    <xf numFmtId="0" fontId="288" fillId="0" borderId="163" xfId="715" applyFont="1" applyBorder="1" applyAlignment="1">
      <alignment horizontal="center" vertical="center" wrapText="1"/>
    </xf>
    <xf numFmtId="0" fontId="288" fillId="0" borderId="166" xfId="715" applyFont="1" applyBorder="1" applyAlignment="1">
      <alignment horizontal="center" vertical="center" wrapText="1"/>
    </xf>
    <xf numFmtId="0" fontId="288" fillId="0" borderId="167" xfId="715" applyFont="1" applyBorder="1" applyAlignment="1">
      <alignment horizontal="center" vertical="center" wrapText="1"/>
    </xf>
    <xf numFmtId="0" fontId="290" fillId="0" borderId="161" xfId="715" applyFont="1" applyBorder="1" applyAlignment="1">
      <alignment horizontal="center" vertical="center" wrapText="1"/>
    </xf>
    <xf numFmtId="0" fontId="290" fillId="0" borderId="165" xfId="715" applyFont="1" applyBorder="1" applyAlignment="1">
      <alignment horizontal="center" vertical="center" wrapText="1"/>
    </xf>
    <xf numFmtId="0" fontId="287" fillId="84" borderId="172" xfId="715" applyFont="1" applyFill="1" applyBorder="1" applyAlignment="1">
      <alignment horizontal="center" vertical="center" wrapText="1"/>
    </xf>
    <xf numFmtId="0" fontId="287" fillId="84" borderId="158" xfId="715" applyFont="1" applyFill="1" applyBorder="1" applyAlignment="1">
      <alignment horizontal="center" vertical="center" wrapText="1"/>
    </xf>
    <xf numFmtId="0" fontId="289" fillId="0" borderId="168" xfId="715" applyFont="1" applyBorder="1" applyAlignment="1">
      <alignment horizontal="center" vertical="center" wrapText="1"/>
    </xf>
    <xf numFmtId="0" fontId="289" fillId="0" borderId="171" xfId="715" applyFont="1" applyBorder="1" applyAlignment="1">
      <alignment horizontal="center" vertical="center" wrapText="1"/>
    </xf>
    <xf numFmtId="1" fontId="287" fillId="0" borderId="169" xfId="715" applyNumberFormat="1" applyFont="1" applyBorder="1" applyAlignment="1">
      <alignment horizontal="center" vertical="center" wrapText="1"/>
    </xf>
    <xf numFmtId="1" fontId="287" fillId="0" borderId="170" xfId="715" applyNumberFormat="1" applyFont="1" applyBorder="1" applyAlignment="1">
      <alignment horizontal="center" vertical="center" wrapText="1"/>
    </xf>
    <xf numFmtId="1" fontId="287" fillId="0" borderId="172" xfId="715" applyNumberFormat="1" applyFont="1" applyBorder="1" applyAlignment="1">
      <alignment horizontal="center" vertical="center" wrapText="1"/>
    </xf>
    <xf numFmtId="1" fontId="287" fillId="0" borderId="173" xfId="715" applyNumberFormat="1" applyFont="1" applyBorder="1" applyAlignment="1">
      <alignment horizontal="center" vertical="center" wrapText="1"/>
    </xf>
    <xf numFmtId="0" fontId="290" fillId="0" borderId="162" xfId="715" applyFont="1" applyBorder="1" applyAlignment="1">
      <alignment horizontal="center" vertical="center" wrapText="1"/>
    </xf>
    <xf numFmtId="0" fontId="290" fillId="0" borderId="163" xfId="715" applyFont="1" applyBorder="1" applyAlignment="1">
      <alignment horizontal="center" vertical="center" wrapText="1"/>
    </xf>
    <xf numFmtId="0" fontId="290" fillId="0" borderId="166" xfId="715" applyFont="1" applyBorder="1" applyAlignment="1">
      <alignment horizontal="center" vertical="center" wrapText="1"/>
    </xf>
    <xf numFmtId="0" fontId="290" fillId="0" borderId="167" xfId="715" applyFont="1" applyBorder="1" applyAlignment="1">
      <alignment horizontal="center" vertical="center" wrapText="1"/>
    </xf>
    <xf numFmtId="0" fontId="283" fillId="0" borderId="0" xfId="715" applyFont="1" applyAlignment="1">
      <alignment horizontal="center" vertical="center"/>
    </xf>
    <xf numFmtId="0" fontId="284" fillId="0" borderId="0" xfId="715" applyFont="1" applyAlignment="1">
      <alignment horizontal="center" vertical="center"/>
    </xf>
    <xf numFmtId="0" fontId="285" fillId="0" borderId="0" xfId="715" applyFont="1" applyBorder="1" applyAlignment="1">
      <alignment horizontal="right" vertical="center"/>
    </xf>
    <xf numFmtId="0" fontId="287" fillId="83" borderId="153" xfId="715" applyFont="1" applyFill="1" applyBorder="1" applyAlignment="1">
      <alignment horizontal="center" vertical="center" wrapText="1"/>
    </xf>
    <xf numFmtId="0" fontId="287" fillId="83" borderId="154" xfId="715" applyFont="1" applyFill="1" applyBorder="1" applyAlignment="1">
      <alignment horizontal="center" vertical="center" wrapText="1"/>
    </xf>
    <xf numFmtId="0" fontId="278" fillId="0" borderId="51" xfId="773" applyFont="1" applyBorder="1" applyAlignment="1">
      <alignment horizontal="center"/>
    </xf>
    <xf numFmtId="0" fontId="278" fillId="0" borderId="92" xfId="773" applyFont="1" applyBorder="1" applyAlignment="1">
      <alignment horizontal="center"/>
    </xf>
    <xf numFmtId="0" fontId="278" fillId="0" borderId="93" xfId="773" applyFont="1" applyBorder="1" applyAlignment="1">
      <alignment horizontal="center"/>
    </xf>
    <xf numFmtId="0" fontId="275" fillId="0" borderId="51" xfId="773" applyFont="1" applyBorder="1" applyAlignment="1">
      <alignment horizontal="center"/>
    </xf>
    <xf numFmtId="0" fontId="275" fillId="0" borderId="92" xfId="773" applyFont="1" applyBorder="1" applyAlignment="1">
      <alignment horizontal="center"/>
    </xf>
    <xf numFmtId="0" fontId="275" fillId="0" borderId="93" xfId="773" applyFont="1" applyBorder="1" applyAlignment="1">
      <alignment horizontal="center"/>
    </xf>
    <xf numFmtId="14" fontId="279" fillId="0" borderId="34" xfId="773" applyNumberFormat="1" applyFont="1" applyBorder="1" applyAlignment="1">
      <alignment horizontal="right" vertical="center"/>
    </xf>
    <xf numFmtId="14" fontId="279" fillId="0" borderId="90" xfId="773" applyNumberFormat="1" applyFont="1" applyBorder="1" applyAlignment="1">
      <alignment horizontal="right" vertical="center"/>
    </xf>
    <xf numFmtId="0" fontId="277" fillId="0" borderId="55" xfId="773" applyFont="1" applyBorder="1" applyAlignment="1">
      <alignment horizontal="center" vertical="center"/>
    </xf>
    <xf numFmtId="0" fontId="277" fillId="0" borderId="56" xfId="773" applyFont="1" applyBorder="1" applyAlignment="1">
      <alignment horizontal="center" vertical="center"/>
    </xf>
    <xf numFmtId="0" fontId="278" fillId="0" borderId="69" xfId="773" applyFont="1" applyBorder="1" applyAlignment="1">
      <alignment horizontal="center"/>
    </xf>
    <xf numFmtId="0" fontId="278" fillId="0" borderId="34" xfId="773" applyFont="1" applyBorder="1" applyAlignment="1">
      <alignment horizontal="center"/>
    </xf>
    <xf numFmtId="0" fontId="278" fillId="0" borderId="45" xfId="773" applyFont="1" applyBorder="1" applyAlignment="1">
      <alignment horizontal="center"/>
    </xf>
    <xf numFmtId="0" fontId="59" fillId="0" borderId="53" xfId="773" applyFont="1" applyFill="1" applyBorder="1" applyAlignment="1">
      <alignment horizontal="center" vertical="top" wrapText="1"/>
    </xf>
    <xf numFmtId="0" fontId="59" fillId="0" borderId="90" xfId="773" applyFont="1" applyFill="1" applyBorder="1" applyAlignment="1">
      <alignment horizontal="center" vertical="top" wrapText="1"/>
    </xf>
    <xf numFmtId="0" fontId="59" fillId="0" borderId="91" xfId="773" applyFont="1" applyFill="1" applyBorder="1" applyAlignment="1">
      <alignment horizontal="center" vertical="top" wrapText="1"/>
    </xf>
    <xf numFmtId="0" fontId="278" fillId="0" borderId="55" xfId="773" applyFont="1" applyBorder="1" applyAlignment="1">
      <alignment horizontal="center" vertical="center"/>
    </xf>
    <xf numFmtId="0" fontId="278" fillId="0" borderId="56" xfId="773" applyFont="1" applyBorder="1" applyAlignment="1">
      <alignment horizontal="center" vertical="center"/>
    </xf>
    <xf numFmtId="0" fontId="278" fillId="0" borderId="57" xfId="773" applyFont="1" applyBorder="1" applyAlignment="1">
      <alignment horizontal="center" vertical="center"/>
    </xf>
    <xf numFmtId="0" fontId="278" fillId="0" borderId="55" xfId="773" applyFont="1" applyFill="1" applyBorder="1" applyAlignment="1">
      <alignment horizontal="center"/>
    </xf>
    <xf numFmtId="0" fontId="278" fillId="0" borderId="56" xfId="773" applyFont="1" applyFill="1" applyBorder="1" applyAlignment="1">
      <alignment horizontal="center"/>
    </xf>
    <xf numFmtId="0" fontId="278" fillId="0" borderId="57" xfId="773" applyFont="1" applyFill="1" applyBorder="1" applyAlignment="1">
      <alignment horizontal="center"/>
    </xf>
    <xf numFmtId="14" fontId="276" fillId="0" borderId="34" xfId="773" applyNumberFormat="1" applyFont="1" applyBorder="1" applyAlignment="1">
      <alignment horizontal="right" vertical="center"/>
    </xf>
    <xf numFmtId="0" fontId="277" fillId="0" borderId="36" xfId="773" applyFont="1" applyBorder="1" applyAlignment="1">
      <alignment horizontal="center" vertical="center"/>
    </xf>
    <xf numFmtId="0" fontId="277" fillId="0" borderId="24" xfId="773" applyFont="1" applyBorder="1" applyAlignment="1">
      <alignment horizontal="center" vertical="center"/>
    </xf>
    <xf numFmtId="0" fontId="277" fillId="0" borderId="53" xfId="773" applyFont="1" applyBorder="1" applyAlignment="1">
      <alignment horizontal="center" vertical="center"/>
    </xf>
    <xf numFmtId="0" fontId="277" fillId="0" borderId="90" xfId="773" applyFont="1" applyBorder="1" applyAlignment="1">
      <alignment horizontal="center" vertical="center"/>
    </xf>
    <xf numFmtId="0" fontId="277" fillId="0" borderId="91" xfId="773" applyFont="1" applyBorder="1" applyAlignment="1">
      <alignment horizontal="center" vertical="center"/>
    </xf>
    <xf numFmtId="0" fontId="278" fillId="0" borderId="55" xfId="773" applyFont="1" applyFill="1" applyBorder="1" applyAlignment="1">
      <alignment horizontal="center" vertical="center"/>
    </xf>
    <xf numFmtId="0" fontId="278" fillId="0" borderId="56" xfId="773" applyFont="1" applyFill="1" applyBorder="1" applyAlignment="1">
      <alignment horizontal="center" vertical="center"/>
    </xf>
    <xf numFmtId="0" fontId="278" fillId="0" borderId="57" xfId="773" applyFont="1" applyFill="1" applyBorder="1" applyAlignment="1">
      <alignment horizontal="center" vertical="center"/>
    </xf>
    <xf numFmtId="0" fontId="104" fillId="31" borderId="72" xfId="120" applyFont="1" applyFill="1" applyBorder="1" applyAlignment="1">
      <alignment horizontal="center" vertical="center" wrapText="1"/>
    </xf>
    <xf numFmtId="0" fontId="215" fillId="0" borderId="68" xfId="120" applyFont="1" applyBorder="1" applyAlignment="1">
      <alignment horizontal="center" vertical="center" wrapText="1"/>
    </xf>
    <xf numFmtId="0" fontId="225" fillId="65" borderId="53" xfId="120" applyFont="1" applyFill="1" applyBorder="1" applyAlignment="1">
      <alignment horizontal="center" vertical="center" wrapText="1"/>
    </xf>
    <xf numFmtId="0" fontId="225" fillId="65" borderId="90" xfId="120" applyFont="1" applyFill="1" applyBorder="1" applyAlignment="1">
      <alignment horizontal="center" vertical="center" wrapText="1"/>
    </xf>
    <xf numFmtId="0" fontId="225" fillId="65" borderId="91" xfId="120" applyFont="1" applyFill="1" applyBorder="1" applyAlignment="1">
      <alignment horizontal="center" vertical="center" wrapText="1"/>
    </xf>
    <xf numFmtId="0" fontId="247" fillId="0" borderId="0" xfId="120" applyFont="1" applyBorder="1" applyAlignment="1">
      <alignment horizontal="center" vertical="center" wrapText="1"/>
    </xf>
    <xf numFmtId="0" fontId="248" fillId="0" borderId="0" xfId="120" applyFont="1" applyBorder="1" applyAlignment="1">
      <alignment horizontal="center" vertical="center" wrapText="1"/>
    </xf>
    <xf numFmtId="2" fontId="104" fillId="0" borderId="72" xfId="120" applyNumberFormat="1" applyFont="1" applyBorder="1" applyAlignment="1">
      <alignment horizontal="center" vertical="center" wrapText="1"/>
    </xf>
    <xf numFmtId="0" fontId="82" fillId="76" borderId="82" xfId="120" applyFont="1" applyFill="1" applyBorder="1" applyAlignment="1">
      <alignment horizontal="center" vertical="center" wrapText="1"/>
    </xf>
    <xf numFmtId="0" fontId="82" fillId="76" borderId="83" xfId="120" applyFont="1" applyFill="1" applyBorder="1" applyAlignment="1">
      <alignment horizontal="center" vertical="center" wrapText="1"/>
    </xf>
    <xf numFmtId="0" fontId="82" fillId="76" borderId="86" xfId="120" applyFont="1" applyFill="1" applyBorder="1" applyAlignment="1">
      <alignment horizontal="center" vertical="center" wrapText="1"/>
    </xf>
    <xf numFmtId="0" fontId="82" fillId="68" borderId="0" xfId="120" applyFont="1" applyFill="1" applyBorder="1" applyAlignment="1">
      <alignment horizontal="center" vertical="center" wrapText="1"/>
    </xf>
    <xf numFmtId="0" fontId="78" fillId="0" borderId="0" xfId="120" applyFont="1" applyBorder="1" applyAlignment="1">
      <alignment horizontal="center" vertical="center" wrapText="1"/>
    </xf>
    <xf numFmtId="14" fontId="78" fillId="0" borderId="0" xfId="120" applyNumberFormat="1" applyFont="1" applyBorder="1" applyAlignment="1">
      <alignment horizontal="right" vertical="center" wrapText="1"/>
    </xf>
    <xf numFmtId="0" fontId="78" fillId="0" borderId="0" xfId="120" applyFont="1" applyBorder="1" applyAlignment="1">
      <alignment horizontal="right" vertical="center" wrapText="1"/>
    </xf>
    <xf numFmtId="0" fontId="246" fillId="0" borderId="0" xfId="120" applyFont="1" applyBorder="1" applyAlignment="1">
      <alignment horizontal="center" vertical="center"/>
    </xf>
    <xf numFmtId="0" fontId="16" fillId="0" borderId="10" xfId="120" applyFont="1" applyBorder="1" applyAlignment="1">
      <alignment horizontal="center"/>
    </xf>
    <xf numFmtId="0" fontId="106" fillId="65" borderId="10" xfId="120" applyFont="1" applyFill="1" applyBorder="1" applyAlignment="1">
      <alignment horizontal="center" wrapText="1"/>
    </xf>
    <xf numFmtId="0" fontId="16" fillId="65" borderId="10" xfId="120" applyFont="1" applyFill="1" applyBorder="1" applyAlignment="1">
      <alignment horizontal="center" vertical="center" wrapText="1"/>
    </xf>
    <xf numFmtId="0" fontId="103" fillId="65" borderId="10" xfId="120" applyFont="1" applyFill="1" applyBorder="1" applyAlignment="1">
      <alignment horizontal="center" vertical="center"/>
    </xf>
    <xf numFmtId="0" fontId="269" fillId="0" borderId="149" xfId="120" applyFont="1" applyBorder="1" applyAlignment="1">
      <alignment horizontal="left"/>
    </xf>
    <xf numFmtId="0" fontId="104" fillId="81" borderId="10" xfId="120" applyFont="1" applyFill="1" applyBorder="1" applyAlignment="1">
      <alignment horizontal="center" vertical="center"/>
    </xf>
    <xf numFmtId="0" fontId="103" fillId="0" borderId="0" xfId="120" applyFont="1" applyAlignment="1">
      <alignment horizontal="center"/>
    </xf>
    <xf numFmtId="0" fontId="78" fillId="0" borderId="0" xfId="120" applyFont="1" applyAlignment="1">
      <alignment horizontal="center" vertical="center"/>
    </xf>
    <xf numFmtId="14" fontId="267" fillId="0" borderId="0" xfId="120" applyNumberFormat="1" applyFont="1" applyAlignment="1">
      <alignment horizontal="right" vertical="center"/>
    </xf>
    <xf numFmtId="0" fontId="267" fillId="0" borderId="0" xfId="120" applyFont="1" applyAlignment="1">
      <alignment horizontal="right" vertical="center"/>
    </xf>
    <xf numFmtId="0" fontId="225" fillId="65" borderId="10" xfId="120" applyFont="1" applyFill="1" applyBorder="1" applyAlignment="1">
      <alignment horizontal="center" vertical="center"/>
    </xf>
    <xf numFmtId="0" fontId="104" fillId="0" borderId="10" xfId="120" applyFont="1" applyFill="1" applyBorder="1" applyAlignment="1">
      <alignment horizontal="center" vertical="center" wrapText="1"/>
    </xf>
    <xf numFmtId="0" fontId="249" fillId="31" borderId="0" xfId="715" applyFont="1" applyFill="1" applyAlignment="1">
      <alignment horizontal="center" vertical="center" wrapText="1"/>
    </xf>
    <xf numFmtId="0" fontId="243" fillId="31" borderId="0" xfId="715" applyFont="1" applyFill="1" applyAlignment="1">
      <alignment horizontal="center" vertical="center"/>
    </xf>
    <xf numFmtId="0" fontId="254" fillId="0" borderId="30" xfId="715" applyFont="1" applyBorder="1" applyAlignment="1">
      <alignment horizontal="center" vertical="center" wrapText="1" shrinkToFit="1"/>
    </xf>
    <xf numFmtId="0" fontId="254" fillId="0" borderId="23" xfId="715" applyFont="1" applyBorder="1" applyAlignment="1">
      <alignment horizontal="center" vertical="center" wrapText="1" shrinkToFit="1"/>
    </xf>
    <xf numFmtId="0" fontId="252" fillId="0" borderId="11" xfId="715" applyFont="1" applyBorder="1" applyAlignment="1">
      <alignment horizontal="center" vertical="center"/>
    </xf>
    <xf numFmtId="0" fontId="252" fillId="0" borderId="23" xfId="715" applyFont="1" applyBorder="1" applyAlignment="1">
      <alignment horizontal="center" vertical="center"/>
    </xf>
    <xf numFmtId="0" fontId="232" fillId="0" borderId="30" xfId="715" applyFont="1" applyBorder="1" applyAlignment="1">
      <alignment horizontal="center" vertical="center"/>
    </xf>
    <xf numFmtId="0" fontId="232" fillId="0" borderId="23" xfId="715" applyFont="1" applyBorder="1" applyAlignment="1">
      <alignment horizontal="center" vertical="center"/>
    </xf>
    <xf numFmtId="0" fontId="232" fillId="0" borderId="10" xfId="715" applyFont="1" applyBorder="1" applyAlignment="1">
      <alignment horizontal="center" vertical="center"/>
    </xf>
    <xf numFmtId="0" fontId="230" fillId="0" borderId="81" xfId="715" applyFont="1" applyFill="1" applyBorder="1" applyAlignment="1">
      <alignment horizontal="right" vertical="center"/>
    </xf>
    <xf numFmtId="3" fontId="237" fillId="31" borderId="30" xfId="715" applyNumberFormat="1" applyFont="1" applyFill="1" applyBorder="1" applyAlignment="1">
      <alignment horizontal="center" vertical="center"/>
    </xf>
    <xf numFmtId="3" fontId="237" fillId="31" borderId="23" xfId="715" applyNumberFormat="1" applyFont="1" applyFill="1" applyBorder="1" applyAlignment="1">
      <alignment horizontal="center" vertical="center"/>
    </xf>
    <xf numFmtId="0" fontId="252" fillId="0" borderId="30" xfId="715" applyFont="1" applyBorder="1" applyAlignment="1">
      <alignment horizontal="center" vertical="center"/>
    </xf>
    <xf numFmtId="3" fontId="237" fillId="31" borderId="11" xfId="715" applyNumberFormat="1" applyFont="1" applyFill="1" applyBorder="1" applyAlignment="1">
      <alignment horizontal="center" vertical="center"/>
    </xf>
    <xf numFmtId="0" fontId="254" fillId="0" borderId="11" xfId="715" applyFont="1" applyBorder="1" applyAlignment="1">
      <alignment horizontal="center" vertical="center" wrapText="1" shrinkToFit="1"/>
    </xf>
    <xf numFmtId="0" fontId="234" fillId="31" borderId="30" xfId="715" applyFont="1" applyFill="1" applyBorder="1" applyAlignment="1">
      <alignment horizontal="center" vertical="center"/>
    </xf>
    <xf numFmtId="0" fontId="234" fillId="31" borderId="23" xfId="715" applyFont="1" applyFill="1" applyBorder="1" applyAlignment="1">
      <alignment horizontal="center" vertical="center"/>
    </xf>
    <xf numFmtId="0" fontId="234" fillId="31" borderId="10" xfId="715" applyFont="1" applyFill="1" applyBorder="1" applyAlignment="1">
      <alignment horizontal="center" vertical="center"/>
    </xf>
    <xf numFmtId="0" fontId="273" fillId="0" borderId="30" xfId="773" applyFont="1" applyBorder="1" applyAlignment="1">
      <alignment horizontal="center" vertical="top"/>
    </xf>
    <xf numFmtId="0" fontId="273" fillId="0" borderId="23" xfId="773" applyFont="1" applyBorder="1" applyAlignment="1">
      <alignment horizontal="center" vertical="top"/>
    </xf>
    <xf numFmtId="0" fontId="273" fillId="0" borderId="10" xfId="773" applyFont="1" applyBorder="1" applyAlignment="1">
      <alignment horizontal="center" vertical="center"/>
    </xf>
    <xf numFmtId="0" fontId="59" fillId="0" borderId="51" xfId="773" applyFont="1" applyFill="1" applyBorder="1" applyAlignment="1">
      <alignment horizontal="center" vertical="top" wrapText="1"/>
    </xf>
    <xf numFmtId="0" fontId="59" fillId="0" borderId="92" xfId="773" applyFont="1" applyFill="1" applyBorder="1" applyAlignment="1">
      <alignment horizontal="center" vertical="top" wrapText="1"/>
    </xf>
    <xf numFmtId="0" fontId="59" fillId="0" borderId="93" xfId="773" applyFont="1" applyFill="1" applyBorder="1" applyAlignment="1">
      <alignment horizontal="center" vertical="top" wrapText="1"/>
    </xf>
    <xf numFmtId="0" fontId="273" fillId="0" borderId="10" xfId="773" applyFont="1" applyBorder="1" applyAlignment="1">
      <alignment horizontal="center" vertical="top"/>
    </xf>
    <xf numFmtId="0" fontId="273" fillId="0" borderId="11" xfId="773" applyFont="1" applyBorder="1" applyAlignment="1">
      <alignment horizontal="center" vertical="top"/>
    </xf>
    <xf numFmtId="0" fontId="9" fillId="0" borderId="20" xfId="773" applyFont="1" applyFill="1" applyBorder="1" applyAlignment="1">
      <alignment horizontal="left" vertical="top"/>
    </xf>
    <xf numFmtId="0" fontId="9" fillId="0" borderId="10" xfId="773" applyFont="1" applyFill="1" applyBorder="1" applyAlignment="1">
      <alignment horizontal="left" vertical="top"/>
    </xf>
    <xf numFmtId="0" fontId="9" fillId="0" borderId="21" xfId="773" applyFont="1" applyFill="1" applyBorder="1" applyAlignment="1">
      <alignment horizontal="left" vertical="top" wrapText="1"/>
    </xf>
    <xf numFmtId="0" fontId="9" fillId="0" borderId="13" xfId="773" applyFont="1" applyFill="1" applyBorder="1" applyAlignment="1">
      <alignment horizontal="left" vertical="top" wrapText="1"/>
    </xf>
    <xf numFmtId="0" fontId="278" fillId="0" borderId="52" xfId="773" applyFont="1" applyBorder="1" applyAlignment="1">
      <alignment horizontal="center"/>
    </xf>
    <xf numFmtId="0" fontId="278" fillId="0" borderId="0" xfId="773" applyFont="1" applyBorder="1" applyAlignment="1">
      <alignment horizontal="center"/>
    </xf>
    <xf numFmtId="0" fontId="278" fillId="0" borderId="58" xfId="773" applyFont="1" applyBorder="1" applyAlignment="1">
      <alignment horizontal="center"/>
    </xf>
    <xf numFmtId="0" fontId="273" fillId="0" borderId="17" xfId="773" applyFont="1" applyFill="1" applyBorder="1" applyAlignment="1">
      <alignment horizontal="left"/>
    </xf>
    <xf numFmtId="0" fontId="273" fillId="0" borderId="18" xfId="773" applyFont="1" applyFill="1" applyBorder="1" applyAlignment="1">
      <alignment horizontal="left"/>
    </xf>
    <xf numFmtId="0" fontId="273" fillId="0" borderId="20" xfId="773" applyFont="1" applyFill="1" applyBorder="1" applyAlignment="1">
      <alignment horizontal="left"/>
    </xf>
    <xf numFmtId="0" fontId="273" fillId="0" borderId="10" xfId="773" applyFont="1" applyFill="1" applyBorder="1" applyAlignment="1">
      <alignment horizontal="left"/>
    </xf>
    <xf numFmtId="14" fontId="279" fillId="0" borderId="81" xfId="773" applyNumberFormat="1" applyFont="1" applyBorder="1" applyAlignment="1">
      <alignment horizontal="right" vertical="center"/>
    </xf>
    <xf numFmtId="0" fontId="273" fillId="0" borderId="21" xfId="773" applyFont="1" applyFill="1" applyBorder="1" applyAlignment="1">
      <alignment horizontal="left"/>
    </xf>
    <xf numFmtId="0" fontId="273" fillId="0" borderId="13" xfId="773" applyFont="1" applyFill="1" applyBorder="1" applyAlignment="1">
      <alignment horizontal="left"/>
    </xf>
    <xf numFmtId="0" fontId="9" fillId="0" borderId="17" xfId="773" applyFont="1" applyFill="1" applyBorder="1" applyAlignment="1">
      <alignment horizontal="left" vertical="top"/>
    </xf>
    <xf numFmtId="0" fontId="9" fillId="0" borderId="18" xfId="773" applyFont="1" applyFill="1" applyBorder="1" applyAlignment="1">
      <alignment horizontal="left" vertical="top"/>
    </xf>
    <xf numFmtId="0" fontId="9" fillId="0" borderId="17" xfId="773" applyFont="1" applyFill="1" applyBorder="1" applyAlignment="1">
      <alignment horizontal="left" vertical="top" wrapText="1"/>
    </xf>
    <xf numFmtId="0" fontId="9" fillId="0" borderId="18" xfId="773" applyFont="1" applyFill="1" applyBorder="1" applyAlignment="1">
      <alignment horizontal="left" vertical="top" wrapText="1"/>
    </xf>
    <xf numFmtId="0" fontId="9" fillId="0" borderId="20" xfId="773" applyFont="1" applyFill="1" applyBorder="1" applyAlignment="1">
      <alignment horizontal="left" vertical="top" wrapText="1"/>
    </xf>
    <xf numFmtId="0" fontId="9" fillId="0" borderId="10" xfId="773" applyFont="1" applyFill="1" applyBorder="1" applyAlignment="1">
      <alignment horizontal="left" vertical="top" wrapText="1"/>
    </xf>
    <xf numFmtId="0" fontId="273" fillId="0" borderId="31" xfId="773" applyFont="1" applyBorder="1" applyAlignment="1">
      <alignment horizontal="center" vertical="center" wrapText="1"/>
    </xf>
    <xf numFmtId="0" fontId="273" fillId="0" borderId="68" xfId="773" applyFont="1" applyBorder="1" applyAlignment="1">
      <alignment horizontal="center" vertical="center" wrapText="1"/>
    </xf>
    <xf numFmtId="0" fontId="273" fillId="0" borderId="32" xfId="773" applyFont="1" applyBorder="1" applyAlignment="1">
      <alignment horizontal="center" vertical="center" wrapText="1"/>
    </xf>
    <xf numFmtId="0" fontId="9" fillId="0" borderId="21" xfId="773" applyFont="1" applyFill="1" applyBorder="1" applyAlignment="1">
      <alignment horizontal="left" vertical="top"/>
    </xf>
    <xf numFmtId="0" fontId="9" fillId="0" borderId="13" xfId="773" applyFont="1" applyFill="1" applyBorder="1" applyAlignment="1">
      <alignment horizontal="left" vertical="top"/>
    </xf>
    <xf numFmtId="0" fontId="282" fillId="0" borderId="0" xfId="773" applyFont="1" applyFill="1" applyBorder="1" applyAlignment="1">
      <alignment horizontal="left" vertical="top" wrapText="1"/>
    </xf>
    <xf numFmtId="0" fontId="131" fillId="0" borderId="0" xfId="715" applyFont="1" applyAlignment="1">
      <alignment horizontal="center"/>
    </xf>
    <xf numFmtId="170" fontId="121" fillId="0" borderId="43" xfId="715" applyNumberFormat="1" applyFont="1" applyFill="1" applyBorder="1" applyAlignment="1">
      <alignment horizontal="left" vertical="center" wrapText="1"/>
    </xf>
    <xf numFmtId="170" fontId="121" fillId="0" borderId="54" xfId="715" applyNumberFormat="1" applyFont="1" applyFill="1" applyBorder="1" applyAlignment="1">
      <alignment horizontal="left" vertical="center" wrapText="1"/>
    </xf>
    <xf numFmtId="170" fontId="121" fillId="0" borderId="59" xfId="715" applyNumberFormat="1" applyFont="1" applyFill="1" applyBorder="1" applyAlignment="1">
      <alignment horizontal="left" vertical="center" wrapText="1"/>
    </xf>
    <xf numFmtId="170" fontId="121" fillId="0" borderId="25" xfId="715" applyNumberFormat="1" applyFont="1" applyFill="1" applyBorder="1" applyAlignment="1">
      <alignment horizontal="left" vertical="center" wrapText="1"/>
    </xf>
    <xf numFmtId="170" fontId="121" fillId="0" borderId="0" xfId="715" applyNumberFormat="1" applyFont="1" applyFill="1" applyBorder="1" applyAlignment="1">
      <alignment horizontal="left" vertical="center" wrapText="1"/>
    </xf>
    <xf numFmtId="170" fontId="121" fillId="0" borderId="47" xfId="715" applyNumberFormat="1" applyFont="1" applyFill="1" applyBorder="1" applyAlignment="1">
      <alignment horizontal="left" vertical="center" wrapText="1"/>
    </xf>
    <xf numFmtId="170" fontId="121" fillId="0" borderId="41" xfId="715" applyNumberFormat="1" applyFont="1" applyFill="1" applyBorder="1" applyAlignment="1">
      <alignment horizontal="left" vertical="center" wrapText="1"/>
    </xf>
    <xf numFmtId="170" fontId="121" fillId="0" borderId="81" xfId="715" applyNumberFormat="1" applyFont="1" applyFill="1" applyBorder="1" applyAlignment="1">
      <alignment horizontal="left" vertical="center" wrapText="1"/>
    </xf>
    <xf numFmtId="170" fontId="121" fillId="0" borderId="95" xfId="715" applyNumberFormat="1" applyFont="1" applyFill="1" applyBorder="1" applyAlignment="1">
      <alignment horizontal="left" vertical="center" wrapText="1"/>
    </xf>
    <xf numFmtId="0" fontId="126" fillId="65" borderId="31" xfId="715" applyFont="1" applyFill="1" applyBorder="1" applyAlignment="1">
      <alignment horizontal="center" wrapText="1"/>
    </xf>
    <xf numFmtId="0" fontId="126" fillId="65" borderId="68" xfId="715" applyFont="1" applyFill="1" applyBorder="1" applyAlignment="1">
      <alignment horizontal="center" wrapText="1"/>
    </xf>
    <xf numFmtId="0" fontId="126" fillId="65" borderId="32" xfId="715" applyFont="1" applyFill="1" applyBorder="1" applyAlignment="1">
      <alignment horizontal="center" wrapText="1"/>
    </xf>
    <xf numFmtId="0" fontId="127" fillId="65" borderId="31" xfId="715" applyFont="1" applyFill="1" applyBorder="1" applyAlignment="1">
      <alignment horizontal="center" vertical="center" wrapText="1"/>
    </xf>
    <xf numFmtId="0" fontId="127" fillId="65" borderId="68" xfId="715" applyFont="1" applyFill="1" applyBorder="1" applyAlignment="1">
      <alignment horizontal="center" vertical="center" wrapText="1"/>
    </xf>
    <xf numFmtId="0" fontId="127" fillId="65" borderId="32" xfId="715" applyFont="1" applyFill="1" applyBorder="1" applyAlignment="1">
      <alignment horizontal="center" vertical="center" wrapText="1"/>
    </xf>
    <xf numFmtId="0" fontId="113" fillId="0" borderId="35" xfId="715" applyFill="1" applyBorder="1" applyAlignment="1">
      <alignment horizontal="center" vertical="center" wrapText="1"/>
    </xf>
    <xf numFmtId="0" fontId="113" fillId="0" borderId="37" xfId="715" applyFill="1" applyBorder="1" applyAlignment="1">
      <alignment horizontal="center" vertical="center" wrapText="1"/>
    </xf>
    <xf numFmtId="0" fontId="37" fillId="0" borderId="34" xfId="715" applyFont="1" applyFill="1" applyBorder="1" applyAlignment="1">
      <alignment horizontal="left" vertical="center" wrapText="1"/>
    </xf>
    <xf numFmtId="0" fontId="118" fillId="0" borderId="36" xfId="715" applyFont="1" applyBorder="1" applyAlignment="1">
      <alignment horizontal="center" wrapText="1"/>
    </xf>
    <xf numFmtId="0" fontId="118" fillId="0" borderId="37" xfId="715" applyFont="1" applyBorder="1" applyAlignment="1">
      <alignment horizontal="center" wrapText="1"/>
    </xf>
    <xf numFmtId="0" fontId="113" fillId="0" borderId="24" xfId="715" applyBorder="1" applyAlignment="1">
      <alignment horizontal="center" vertical="center"/>
    </xf>
    <xf numFmtId="0" fontId="113" fillId="0" borderId="23" xfId="715" applyBorder="1" applyAlignment="1">
      <alignment horizontal="center" vertical="center"/>
    </xf>
    <xf numFmtId="0" fontId="118" fillId="0" borderId="35" xfId="715" applyFont="1" applyBorder="1" applyAlignment="1">
      <alignment horizontal="center" wrapText="1"/>
    </xf>
    <xf numFmtId="0" fontId="118" fillId="0" borderId="38" xfId="715" applyFont="1" applyBorder="1" applyAlignment="1">
      <alignment horizontal="center" wrapText="1"/>
    </xf>
    <xf numFmtId="0" fontId="113" fillId="0" borderId="30" xfId="715" applyBorder="1" applyAlignment="1">
      <alignment horizontal="center" vertical="center"/>
    </xf>
    <xf numFmtId="0" fontId="113" fillId="0" borderId="14" xfId="715" applyBorder="1" applyAlignment="1">
      <alignment horizontal="center" vertical="center"/>
    </xf>
    <xf numFmtId="0" fontId="113" fillId="0" borderId="36" xfId="715" applyFill="1" applyBorder="1" applyAlignment="1">
      <alignment horizontal="center" vertical="center" wrapText="1"/>
    </xf>
    <xf numFmtId="0" fontId="78" fillId="0" borderId="0" xfId="715" applyFont="1" applyFill="1" applyAlignment="1">
      <alignment horizontal="center"/>
    </xf>
    <xf numFmtId="0" fontId="123" fillId="0" borderId="35" xfId="715" applyFont="1" applyBorder="1" applyAlignment="1">
      <alignment horizontal="center" vertical="center" wrapText="1"/>
    </xf>
    <xf numFmtId="0" fontId="123" fillId="0" borderId="39" xfId="715" applyFont="1" applyBorder="1" applyAlignment="1">
      <alignment horizontal="center" vertical="center" wrapText="1"/>
    </xf>
    <xf numFmtId="0" fontId="123" fillId="0" borderId="38" xfId="715" applyFont="1" applyBorder="1" applyAlignment="1">
      <alignment horizontal="center" vertical="center" wrapText="1"/>
    </xf>
    <xf numFmtId="0" fontId="113" fillId="0" borderId="30" xfId="715" applyFill="1" applyBorder="1" applyAlignment="1">
      <alignment horizontal="center" vertical="center" wrapText="1"/>
    </xf>
    <xf numFmtId="0" fontId="113" fillId="0" borderId="11" xfId="715" applyFill="1" applyBorder="1" applyAlignment="1">
      <alignment horizontal="center" vertical="center" wrapText="1"/>
    </xf>
    <xf numFmtId="0" fontId="113" fillId="0" borderId="14" xfId="715" applyFill="1" applyBorder="1" applyAlignment="1">
      <alignment horizontal="center" vertical="center" wrapText="1"/>
    </xf>
    <xf numFmtId="0" fontId="117" fillId="0" borderId="0" xfId="715" applyFont="1" applyBorder="1" applyAlignment="1">
      <alignment horizontal="left" wrapText="1"/>
    </xf>
    <xf numFmtId="0" fontId="117" fillId="0" borderId="0" xfId="715" applyFont="1" applyAlignment="1">
      <alignment horizontal="left" vertical="top" wrapText="1"/>
    </xf>
    <xf numFmtId="0" fontId="123" fillId="0" borderId="36" xfId="715" applyFont="1" applyBorder="1" applyAlignment="1">
      <alignment horizontal="center" vertical="center" wrapText="1"/>
    </xf>
    <xf numFmtId="0" fontId="123" fillId="0" borderId="37" xfId="715" applyFont="1" applyBorder="1" applyAlignment="1">
      <alignment horizontal="center" vertical="center" wrapText="1"/>
    </xf>
    <xf numFmtId="0" fontId="113" fillId="0" borderId="11" xfId="715" applyBorder="1" applyAlignment="1">
      <alignment horizontal="center" vertical="center"/>
    </xf>
    <xf numFmtId="0" fontId="113" fillId="0" borderId="23" xfId="715" applyFill="1" applyBorder="1" applyAlignment="1">
      <alignment horizontal="center" vertical="center" wrapText="1"/>
    </xf>
    <xf numFmtId="0" fontId="113" fillId="0" borderId="24" xfId="715" applyFill="1" applyBorder="1" applyAlignment="1">
      <alignment horizontal="center" vertical="center"/>
    </xf>
    <xf numFmtId="0" fontId="113" fillId="0" borderId="11" xfId="715" applyFill="1" applyBorder="1" applyAlignment="1">
      <alignment horizontal="center" vertical="center"/>
    </xf>
    <xf numFmtId="0" fontId="113" fillId="0" borderId="14" xfId="715" applyFill="1" applyBorder="1" applyAlignment="1">
      <alignment horizontal="center" vertical="center"/>
    </xf>
    <xf numFmtId="0" fontId="113" fillId="0" borderId="38" xfId="715" applyFill="1" applyBorder="1" applyAlignment="1">
      <alignment horizontal="center" vertical="center" wrapText="1"/>
    </xf>
    <xf numFmtId="0" fontId="120" fillId="0" borderId="51" xfId="715" applyFont="1" applyFill="1" applyBorder="1" applyAlignment="1">
      <alignment horizontal="left" vertical="center" wrapText="1"/>
    </xf>
    <xf numFmtId="0" fontId="120" fillId="0" borderId="92" xfId="715" applyFont="1" applyFill="1" applyBorder="1" applyAlignment="1">
      <alignment horizontal="left" vertical="center" wrapText="1"/>
    </xf>
    <xf numFmtId="0" fontId="120" fillId="0" borderId="93" xfId="715" applyFont="1" applyFill="1" applyBorder="1" applyAlignment="1">
      <alignment horizontal="left" vertical="center" wrapText="1"/>
    </xf>
    <xf numFmtId="0" fontId="120" fillId="0" borderId="52" xfId="715" applyFont="1" applyFill="1" applyBorder="1" applyAlignment="1">
      <alignment horizontal="left" vertical="center" wrapText="1"/>
    </xf>
    <xf numFmtId="0" fontId="120" fillId="0" borderId="0" xfId="715" applyFont="1" applyFill="1" applyBorder="1" applyAlignment="1">
      <alignment horizontal="left" vertical="center" wrapText="1"/>
    </xf>
    <xf numFmtId="0" fontId="120" fillId="0" borderId="58" xfId="715" applyFont="1" applyFill="1" applyBorder="1" applyAlignment="1">
      <alignment horizontal="left" vertical="center" wrapText="1"/>
    </xf>
    <xf numFmtId="0" fontId="120" fillId="0" borderId="69" xfId="715" applyFont="1" applyFill="1" applyBorder="1" applyAlignment="1">
      <alignment horizontal="left" vertical="center" wrapText="1"/>
    </xf>
    <xf numFmtId="0" fontId="120" fillId="0" borderId="34" xfId="715" applyFont="1" applyFill="1" applyBorder="1" applyAlignment="1">
      <alignment horizontal="left" vertical="center" wrapText="1"/>
    </xf>
    <xf numFmtId="0" fontId="120" fillId="0" borderId="45" xfId="715" applyFont="1" applyFill="1" applyBorder="1" applyAlignment="1">
      <alignment horizontal="left" vertical="center" wrapText="1"/>
    </xf>
    <xf numFmtId="0" fontId="121" fillId="0" borderId="44" xfId="715" applyFont="1" applyBorder="1" applyAlignment="1">
      <alignment horizontal="center" vertical="center"/>
    </xf>
    <xf numFmtId="0" fontId="121" fillId="0" borderId="34" xfId="715" applyFont="1" applyBorder="1" applyAlignment="1">
      <alignment horizontal="center" vertical="center"/>
    </xf>
    <xf numFmtId="0" fontId="121" fillId="0" borderId="90" xfId="715" applyFont="1" applyFill="1" applyBorder="1" applyAlignment="1">
      <alignment horizontal="center" vertical="center" wrapText="1"/>
    </xf>
    <xf numFmtId="0" fontId="121" fillId="0" borderId="91" xfId="715" applyFont="1" applyFill="1" applyBorder="1" applyAlignment="1">
      <alignment horizontal="center" vertical="center" wrapText="1"/>
    </xf>
    <xf numFmtId="0" fontId="118" fillId="0" borderId="36" xfId="715" applyFont="1" applyBorder="1" applyAlignment="1">
      <alignment horizontal="center" vertical="center" wrapText="1"/>
    </xf>
    <xf numFmtId="0" fontId="118" fillId="0" borderId="37" xfId="715" applyFont="1" applyBorder="1" applyAlignment="1">
      <alignment horizontal="center" vertical="center" wrapText="1"/>
    </xf>
    <xf numFmtId="0" fontId="124" fillId="0" borderId="51" xfId="715" applyFont="1" applyFill="1" applyBorder="1" applyAlignment="1">
      <alignment horizontal="center" vertical="center" wrapText="1"/>
    </xf>
    <xf numFmtId="0" fontId="124" fillId="0" borderId="92" xfId="715" applyFont="1" applyFill="1" applyBorder="1" applyAlignment="1">
      <alignment horizontal="center" vertical="center" wrapText="1"/>
    </xf>
    <xf numFmtId="0" fontId="124" fillId="0" borderId="93" xfId="715" applyFont="1" applyFill="1" applyBorder="1" applyAlignment="1">
      <alignment horizontal="center" vertical="center" wrapText="1"/>
    </xf>
    <xf numFmtId="0" fontId="124" fillId="0" borderId="52" xfId="715" applyFont="1" applyFill="1" applyBorder="1" applyAlignment="1">
      <alignment horizontal="center" vertical="center" wrapText="1"/>
    </xf>
    <xf numFmtId="0" fontId="124" fillId="0" borderId="0" xfId="715" applyFont="1" applyFill="1" applyBorder="1" applyAlignment="1">
      <alignment horizontal="center" vertical="center" wrapText="1"/>
    </xf>
    <xf numFmtId="0" fontId="124" fillId="0" borderId="58" xfId="715" applyFont="1" applyFill="1" applyBorder="1" applyAlignment="1">
      <alignment horizontal="center" vertical="center" wrapText="1"/>
    </xf>
    <xf numFmtId="0" fontId="124" fillId="0" borderId="69" xfId="715" applyFont="1" applyFill="1" applyBorder="1" applyAlignment="1">
      <alignment horizontal="center" vertical="center" wrapText="1"/>
    </xf>
    <xf numFmtId="0" fontId="124" fillId="0" borderId="34" xfId="715" applyFont="1" applyFill="1" applyBorder="1" applyAlignment="1">
      <alignment horizontal="center" vertical="center" wrapText="1"/>
    </xf>
    <xf numFmtId="0" fontId="124" fillId="0" borderId="45" xfId="715" applyFont="1" applyFill="1" applyBorder="1" applyAlignment="1">
      <alignment horizontal="center" vertical="center" wrapText="1"/>
    </xf>
    <xf numFmtId="0" fontId="118" fillId="0" borderId="35" xfId="715" applyFont="1" applyBorder="1" applyAlignment="1">
      <alignment horizontal="center" vertical="center" wrapText="1"/>
    </xf>
    <xf numFmtId="0" fontId="118" fillId="0" borderId="38" xfId="715" applyFont="1" applyBorder="1" applyAlignment="1">
      <alignment horizontal="center" vertical="center" wrapText="1"/>
    </xf>
    <xf numFmtId="0" fontId="122" fillId="0" borderId="75" xfId="715" applyFont="1" applyBorder="1" applyAlignment="1">
      <alignment horizontal="left" vertical="center" wrapText="1"/>
    </xf>
    <xf numFmtId="0" fontId="122" fillId="0" borderId="68" xfId="715" applyFont="1" applyBorder="1" applyAlignment="1">
      <alignment horizontal="left" vertical="center" wrapText="1"/>
    </xf>
    <xf numFmtId="0" fontId="122" fillId="0" borderId="94" xfId="715" applyFont="1" applyBorder="1" applyAlignment="1">
      <alignment horizontal="left" vertical="center" wrapText="1"/>
    </xf>
    <xf numFmtId="0" fontId="122" fillId="0" borderId="35" xfId="715" applyFont="1" applyBorder="1" applyAlignment="1">
      <alignment horizontal="center" vertical="center" wrapText="1"/>
    </xf>
    <xf numFmtId="0" fontId="122" fillId="0" borderId="37" xfId="715" applyFont="1" applyBorder="1" applyAlignment="1">
      <alignment horizontal="center" vertical="center" wrapText="1"/>
    </xf>
    <xf numFmtId="0" fontId="128" fillId="0" borderId="30" xfId="715" applyFont="1" applyBorder="1" applyAlignment="1">
      <alignment horizontal="center" vertical="center" wrapText="1"/>
    </xf>
    <xf numFmtId="0" fontId="128" fillId="0" borderId="23" xfId="715" applyFont="1" applyBorder="1" applyAlignment="1">
      <alignment horizontal="center" vertical="center" wrapText="1"/>
    </xf>
    <xf numFmtId="170" fontId="122" fillId="0" borderId="0" xfId="715" applyNumberFormat="1" applyFont="1" applyFill="1" applyBorder="1" applyAlignment="1">
      <alignment horizontal="left" vertical="center" wrapText="1"/>
    </xf>
    <xf numFmtId="0" fontId="122" fillId="0" borderId="39" xfId="715" applyFont="1" applyBorder="1" applyAlignment="1">
      <alignment horizontal="center" vertical="center" wrapText="1"/>
    </xf>
    <xf numFmtId="0" fontId="122" fillId="0" borderId="38" xfId="715" applyFont="1" applyBorder="1" applyAlignment="1">
      <alignment horizontal="center" vertical="center" wrapText="1"/>
    </xf>
    <xf numFmtId="0" fontId="128" fillId="0" borderId="14" xfId="715" applyFont="1" applyBorder="1" applyAlignment="1">
      <alignment horizontal="center" vertical="center" wrapText="1"/>
    </xf>
    <xf numFmtId="0" fontId="122" fillId="0" borderId="32" xfId="715" applyFont="1" applyBorder="1" applyAlignment="1">
      <alignment horizontal="left" vertical="center" wrapText="1"/>
    </xf>
    <xf numFmtId="0" fontId="121" fillId="0" borderId="36" xfId="715" applyFont="1" applyBorder="1" applyAlignment="1">
      <alignment horizontal="center" vertical="center" wrapText="1"/>
    </xf>
    <xf numFmtId="0" fontId="121" fillId="0" borderId="37" xfId="715" applyFont="1" applyBorder="1" applyAlignment="1">
      <alignment horizontal="center" vertical="center" wrapText="1"/>
    </xf>
    <xf numFmtId="0" fontId="128" fillId="0" borderId="24" xfId="715" applyFont="1" applyBorder="1" applyAlignment="1">
      <alignment horizontal="center" vertical="center" wrapText="1"/>
    </xf>
    <xf numFmtId="0" fontId="195" fillId="0" borderId="81" xfId="715" applyFont="1" applyFill="1" applyBorder="1" applyAlignment="1">
      <alignment horizontal="right"/>
    </xf>
    <xf numFmtId="0" fontId="121" fillId="0" borderId="31" xfId="715" applyFont="1" applyFill="1" applyBorder="1" applyAlignment="1">
      <alignment horizontal="center" vertical="center" wrapText="1"/>
    </xf>
    <xf numFmtId="0" fontId="121" fillId="0" borderId="68" xfId="715" applyFont="1" applyFill="1" applyBorder="1" applyAlignment="1">
      <alignment horizontal="center" vertical="center" wrapText="1"/>
    </xf>
    <xf numFmtId="0" fontId="121" fillId="0" borderId="32" xfId="715" applyFont="1" applyFill="1" applyBorder="1" applyAlignment="1">
      <alignment horizontal="center" vertical="center" wrapText="1"/>
    </xf>
    <xf numFmtId="0" fontId="37" fillId="0" borderId="53" xfId="715" applyFont="1" applyBorder="1" applyAlignment="1">
      <alignment horizontal="center" vertical="center" wrapText="1"/>
    </xf>
    <xf numFmtId="0" fontId="37" fillId="0" borderId="90" xfId="715" applyFont="1" applyBorder="1" applyAlignment="1">
      <alignment horizontal="center" vertical="center" wrapText="1"/>
    </xf>
    <xf numFmtId="0" fontId="121" fillId="0" borderId="39" xfId="715" applyFont="1" applyBorder="1" applyAlignment="1">
      <alignment horizontal="center" vertical="center" wrapText="1"/>
    </xf>
    <xf numFmtId="0" fontId="128" fillId="0" borderId="11" xfId="715" applyFont="1" applyBorder="1" applyAlignment="1">
      <alignment horizontal="center" vertical="center" wrapText="1"/>
    </xf>
    <xf numFmtId="0" fontId="127" fillId="65" borderId="49" xfId="715" applyFont="1" applyFill="1" applyBorder="1" applyAlignment="1">
      <alignment horizontal="center" vertical="center" wrapText="1"/>
    </xf>
    <xf numFmtId="0" fontId="127" fillId="65" borderId="96" xfId="715" applyFont="1" applyFill="1" applyBorder="1" applyAlignment="1">
      <alignment horizontal="center" vertical="center" wrapText="1"/>
    </xf>
    <xf numFmtId="0" fontId="127" fillId="65" borderId="50" xfId="715" applyFont="1" applyFill="1" applyBorder="1" applyAlignment="1">
      <alignment horizontal="center" vertical="center" wrapText="1"/>
    </xf>
    <xf numFmtId="0" fontId="85" fillId="0" borderId="10" xfId="488" applyFont="1" applyBorder="1" applyAlignment="1">
      <alignment horizontal="left" vertical="center" wrapText="1"/>
    </xf>
    <xf numFmtId="0" fontId="84" fillId="0" borderId="10" xfId="488" applyFont="1" applyBorder="1" applyAlignment="1">
      <alignment horizontal="center" vertical="center"/>
    </xf>
    <xf numFmtId="0" fontId="103" fillId="0" borderId="0" xfId="488" applyFont="1" applyAlignment="1">
      <alignment horizontal="center" vertical="center"/>
    </xf>
    <xf numFmtId="0" fontId="106" fillId="0" borderId="0" xfId="488" applyFont="1" applyAlignment="1">
      <alignment horizontal="right" vertical="center"/>
    </xf>
    <xf numFmtId="14" fontId="107" fillId="0" borderId="0" xfId="488" applyNumberFormat="1" applyFont="1" applyAlignment="1">
      <alignment horizontal="right"/>
    </xf>
    <xf numFmtId="0" fontId="107" fillId="0" borderId="0" xfId="488" applyFont="1" applyAlignment="1">
      <alignment horizontal="right"/>
    </xf>
    <xf numFmtId="0" fontId="108" fillId="65" borderId="10" xfId="488" applyFont="1" applyFill="1" applyBorder="1" applyAlignment="1">
      <alignment horizontal="center" vertical="center"/>
    </xf>
    <xf numFmtId="0" fontId="85" fillId="0" borderId="10" xfId="488" applyFont="1" applyBorder="1" applyAlignment="1">
      <alignment horizontal="center" vertical="center" wrapText="1"/>
    </xf>
    <xf numFmtId="0" fontId="85" fillId="0" borderId="10" xfId="488" applyFont="1" applyBorder="1" applyAlignment="1">
      <alignment horizontal="center" vertical="center"/>
    </xf>
    <xf numFmtId="0" fontId="106" fillId="0" borderId="10" xfId="488" applyFont="1" applyBorder="1" applyAlignment="1">
      <alignment horizontal="center" vertical="center"/>
    </xf>
    <xf numFmtId="0" fontId="85" fillId="0" borderId="10" xfId="705" applyFont="1" applyBorder="1" applyAlignment="1">
      <alignment horizontal="center" vertical="center" wrapText="1"/>
    </xf>
    <xf numFmtId="0" fontId="109" fillId="65" borderId="10" xfId="705" applyFont="1" applyFill="1" applyBorder="1" applyAlignment="1">
      <alignment horizontal="center" vertical="center" wrapText="1"/>
    </xf>
    <xf numFmtId="0" fontId="85" fillId="0" borderId="20" xfId="705" applyFont="1" applyBorder="1" applyAlignment="1">
      <alignment horizontal="left" vertical="center" wrapText="1"/>
    </xf>
    <xf numFmtId="0" fontId="85" fillId="0" borderId="10" xfId="705" applyFont="1" applyBorder="1" applyAlignment="1">
      <alignment horizontal="left" vertical="center" wrapText="1"/>
    </xf>
    <xf numFmtId="0" fontId="85" fillId="0" borderId="21" xfId="705" applyFont="1" applyBorder="1" applyAlignment="1">
      <alignment horizontal="left" vertical="center" wrapText="1"/>
    </xf>
    <xf numFmtId="0" fontId="85" fillId="0" borderId="13" xfId="705" applyFont="1" applyBorder="1" applyAlignment="1">
      <alignment horizontal="left" vertical="center" wrapText="1"/>
    </xf>
    <xf numFmtId="0" fontId="104" fillId="65" borderId="56" xfId="120" applyFont="1" applyFill="1" applyBorder="1" applyAlignment="1">
      <alignment horizontal="center" vertical="center"/>
    </xf>
    <xf numFmtId="0" fontId="85" fillId="32" borderId="37" xfId="120" applyFont="1" applyFill="1" applyBorder="1" applyAlignment="1">
      <alignment horizontal="left" vertical="center"/>
    </xf>
    <xf numFmtId="0" fontId="85" fillId="32" borderId="23" xfId="120" applyFont="1" applyFill="1" applyBorder="1" applyAlignment="1">
      <alignment horizontal="left" vertical="center"/>
    </xf>
    <xf numFmtId="0" fontId="85" fillId="32" borderId="20" xfId="120" applyFont="1" applyFill="1" applyBorder="1" applyAlignment="1">
      <alignment horizontal="left" vertical="center"/>
    </xf>
    <xf numFmtId="0" fontId="85" fillId="32" borderId="10" xfId="120" applyFont="1" applyFill="1" applyBorder="1" applyAlignment="1">
      <alignment horizontal="left" vertical="center"/>
    </xf>
    <xf numFmtId="0" fontId="85" fillId="0" borderId="20" xfId="120" applyFont="1" applyBorder="1" applyAlignment="1">
      <alignment horizontal="left" vertical="center"/>
    </xf>
    <xf numFmtId="0" fontId="85" fillId="0" borderId="10" xfId="120" applyFont="1" applyBorder="1" applyAlignment="1">
      <alignment horizontal="left" vertical="center"/>
    </xf>
    <xf numFmtId="0" fontId="107" fillId="31" borderId="21" xfId="120" applyFont="1" applyFill="1" applyBorder="1" applyAlignment="1">
      <alignment horizontal="center" vertical="center" wrapText="1"/>
    </xf>
    <xf numFmtId="0" fontId="107" fillId="31" borderId="15" xfId="120" applyFont="1" applyFill="1" applyBorder="1" applyAlignment="1">
      <alignment horizontal="center" vertical="center" wrapText="1"/>
    </xf>
    <xf numFmtId="0" fontId="106" fillId="0" borderId="72" xfId="120" applyFont="1" applyBorder="1" applyAlignment="1">
      <alignment horizontal="left" vertical="center" wrapText="1"/>
    </xf>
    <xf numFmtId="0" fontId="106" fillId="0" borderId="20" xfId="120" applyFont="1" applyBorder="1" applyAlignment="1">
      <alignment horizontal="center" vertical="center" wrapText="1"/>
    </xf>
    <xf numFmtId="0" fontId="106" fillId="0" borderId="12" xfId="120" applyFont="1" applyBorder="1" applyAlignment="1">
      <alignment horizontal="center" vertical="center" wrapText="1"/>
    </xf>
    <xf numFmtId="0" fontId="106" fillId="82" borderId="20" xfId="120" applyFont="1" applyFill="1" applyBorder="1" applyAlignment="1">
      <alignment horizontal="center" vertical="center" wrapText="1"/>
    </xf>
    <xf numFmtId="0" fontId="106" fillId="82" borderId="12" xfId="120" applyFont="1" applyFill="1" applyBorder="1" applyAlignment="1">
      <alignment horizontal="center" vertical="center" wrapText="1"/>
    </xf>
    <xf numFmtId="0" fontId="106" fillId="0" borderId="20" xfId="120" applyFont="1" applyBorder="1" applyAlignment="1">
      <alignment horizontal="center" vertical="center"/>
    </xf>
    <xf numFmtId="0" fontId="106" fillId="0" borderId="12" xfId="120" applyFont="1" applyBorder="1" applyAlignment="1">
      <alignment horizontal="center" vertical="center"/>
    </xf>
    <xf numFmtId="0" fontId="225" fillId="66" borderId="55" xfId="120" applyFont="1" applyFill="1" applyBorder="1" applyAlignment="1">
      <alignment horizontal="center" vertical="center" wrapText="1"/>
    </xf>
    <xf numFmtId="0" fontId="225" fillId="66" borderId="56" xfId="120" applyFont="1" applyFill="1" applyBorder="1" applyAlignment="1">
      <alignment vertical="center" wrapText="1"/>
    </xf>
    <xf numFmtId="0" fontId="225" fillId="66" borderId="57" xfId="120" applyFont="1" applyFill="1" applyBorder="1" applyAlignment="1">
      <alignment vertical="center" wrapText="1"/>
    </xf>
    <xf numFmtId="0" fontId="245" fillId="0" borderId="0" xfId="120" applyFont="1" applyBorder="1" applyAlignment="1">
      <alignment horizontal="left" vertical="center" wrapText="1"/>
    </xf>
    <xf numFmtId="0" fontId="130" fillId="31" borderId="0" xfId="120" applyFont="1" applyFill="1" applyBorder="1" applyAlignment="1">
      <alignment horizontal="center" vertical="center"/>
    </xf>
    <xf numFmtId="0" fontId="106" fillId="0" borderId="0" xfId="120" applyFont="1" applyBorder="1" applyAlignment="1">
      <alignment horizontal="center" vertical="center"/>
    </xf>
    <xf numFmtId="0" fontId="16" fillId="0" borderId="0" xfId="120" applyFont="1" applyBorder="1" applyAlignment="1">
      <alignment horizontal="right" vertical="center"/>
    </xf>
    <xf numFmtId="0" fontId="106" fillId="0" borderId="11" xfId="120" applyFont="1" applyBorder="1" applyAlignment="1">
      <alignment vertical="center" wrapText="1"/>
    </xf>
    <xf numFmtId="2" fontId="78" fillId="0" borderId="0" xfId="738" applyNumberFormat="1" applyFont="1" applyBorder="1" applyAlignment="1">
      <alignment horizontal="center" vertical="center" wrapText="1"/>
    </xf>
    <xf numFmtId="2" fontId="79" fillId="0" borderId="0" xfId="738" applyNumberFormat="1" applyFont="1" applyBorder="1" applyAlignment="1">
      <alignment horizontal="center" vertical="center" wrapText="1"/>
    </xf>
    <xf numFmtId="0" fontId="81" fillId="0" borderId="0" xfId="0" applyFont="1" applyBorder="1" applyAlignment="1">
      <alignment horizontal="right" vertical="center"/>
    </xf>
    <xf numFmtId="2" fontId="106" fillId="31" borderId="10" xfId="738" applyNumberFormat="1" applyFont="1" applyFill="1" applyBorder="1" applyAlignment="1">
      <alignment horizontal="center" vertical="center" wrapText="1"/>
    </xf>
    <xf numFmtId="0" fontId="204" fillId="0" borderId="10" xfId="0" applyFont="1" applyBorder="1" applyAlignment="1">
      <alignment horizontal="center" vertical="center" wrapText="1"/>
    </xf>
    <xf numFmtId="0" fontId="0" fillId="0" borderId="0" xfId="0" applyAlignment="1">
      <alignment wrapText="1"/>
    </xf>
    <xf numFmtId="0" fontId="107" fillId="31" borderId="10" xfId="738" applyFont="1" applyFill="1" applyBorder="1" applyAlignment="1">
      <alignment horizontal="center" vertical="center"/>
    </xf>
    <xf numFmtId="2" fontId="112" fillId="31" borderId="10" xfId="738" applyNumberFormat="1" applyFont="1" applyFill="1" applyBorder="1" applyAlignment="1">
      <alignment horizontal="center" vertical="center" wrapText="1"/>
    </xf>
    <xf numFmtId="2" fontId="103" fillId="0" borderId="0" xfId="738" applyNumberFormat="1" applyFont="1" applyBorder="1" applyAlignment="1">
      <alignment horizontal="center" vertical="center" wrapText="1"/>
    </xf>
    <xf numFmtId="0" fontId="26" fillId="0" borderId="55" xfId="0" applyFont="1" applyFill="1" applyBorder="1" applyAlignment="1">
      <alignment horizontal="center" vertical="center"/>
    </xf>
    <xf numFmtId="0" fontId="26" fillId="0" borderId="56" xfId="0" applyFont="1" applyFill="1" applyBorder="1" applyAlignment="1">
      <alignment horizontal="center" vertical="center"/>
    </xf>
    <xf numFmtId="0" fontId="26" fillId="0" borderId="57" xfId="0" applyFont="1" applyFill="1" applyBorder="1" applyAlignment="1">
      <alignment horizontal="center" vertical="center"/>
    </xf>
    <xf numFmtId="0" fontId="202" fillId="0" borderId="34" xfId="0" applyFont="1" applyBorder="1" applyAlignment="1">
      <alignment horizontal="right"/>
    </xf>
    <xf numFmtId="0" fontId="22" fillId="65" borderId="70" xfId="0" applyFont="1" applyFill="1" applyBorder="1" applyAlignment="1">
      <alignment horizontal="center" vertical="distributed"/>
    </xf>
    <xf numFmtId="0" fontId="22" fillId="65" borderId="73" xfId="0" applyFont="1" applyFill="1" applyBorder="1" applyAlignment="1">
      <alignment horizontal="center" vertical="distributed"/>
    </xf>
    <xf numFmtId="0" fontId="22" fillId="65" borderId="33" xfId="0" applyFont="1" applyFill="1" applyBorder="1" applyAlignment="1">
      <alignment horizontal="center" vertical="distributed"/>
    </xf>
    <xf numFmtId="0" fontId="22" fillId="65" borderId="96" xfId="0" applyFont="1" applyFill="1" applyBorder="1" applyAlignment="1">
      <alignment horizontal="center" vertical="distributed"/>
    </xf>
  </cellXfs>
  <cellStyles count="775">
    <cellStyle name=" 1" xfId="162" xr:uid="{00000000-0005-0000-0000-000000000000}"/>
    <cellStyle name="_~1613671" xfId="163" xr:uid="{00000000-0005-0000-0000-000001000000}"/>
    <cellStyle name="_~1613671 2" xfId="164" xr:uid="{00000000-0005-0000-0000-000002000000}"/>
    <cellStyle name="_~1613671 3" xfId="165" xr:uid="{00000000-0005-0000-0000-000003000000}"/>
    <cellStyle name="_~1613671 4" xfId="166" xr:uid="{00000000-0005-0000-0000-000004000000}"/>
    <cellStyle name="_~7644457" xfId="167" xr:uid="{00000000-0005-0000-0000-000005000000}"/>
    <cellStyle name="_~7644457 2" xfId="168" xr:uid="{00000000-0005-0000-0000-000006000000}"/>
    <cellStyle name="_~7644457 3" xfId="169" xr:uid="{00000000-0005-0000-0000-000007000000}"/>
    <cellStyle name="_~7644457 4" xfId="170" xr:uid="{00000000-0005-0000-0000-000008000000}"/>
    <cellStyle name="_Книга2" xfId="198" xr:uid="{00000000-0005-0000-0000-000024000000}"/>
    <cellStyle name="_Книга2 2" xfId="199" xr:uid="{00000000-0005-0000-0000-000025000000}"/>
    <cellStyle name="_Книга2 3" xfId="200" xr:uid="{00000000-0005-0000-0000-000026000000}"/>
    <cellStyle name="_Книга2 4" xfId="201" xr:uid="{00000000-0005-0000-0000-000027000000}"/>
    <cellStyle name="_лестницы" xfId="202" xr:uid="{00000000-0005-0000-0000-000028000000}"/>
    <cellStyle name="_лестницы 2" xfId="203" xr:uid="{00000000-0005-0000-0000-000029000000}"/>
    <cellStyle name="_лестницы 3" xfId="204" xr:uid="{00000000-0005-0000-0000-00002A000000}"/>
    <cellStyle name="_лестницы 4" xfId="205" xr:uid="{00000000-0005-0000-0000-00002B000000}"/>
    <cellStyle name="_Плантер" xfId="34" xr:uid="{00000000-0005-0000-0000-00002C000000}"/>
    <cellStyle name="_прайс-лист розница" xfId="206" xr:uid="{00000000-0005-0000-0000-00002D000000}"/>
    <cellStyle name="_прайс-лист розница 2" xfId="207" xr:uid="{00000000-0005-0000-0000-00002E000000}"/>
    <cellStyle name="_прайс-лист розница 3" xfId="208" xr:uid="{00000000-0005-0000-0000-00002F000000}"/>
    <cellStyle name="_прайс-лист розница 4" xfId="209" xr:uid="{00000000-0005-0000-0000-000030000000}"/>
    <cellStyle name="_price_der_nov_раб" xfId="171" xr:uid="{00000000-0005-0000-0000-000009000000}"/>
    <cellStyle name="_price_der_nov_раб_~2260219" xfId="172" xr:uid="{00000000-0005-0000-0000-00000A000000}"/>
    <cellStyle name="_price_der_nov_раб_~2260219 2" xfId="173" xr:uid="{00000000-0005-0000-0000-00000B000000}"/>
    <cellStyle name="_price_der_nov_раб_~2260219_~2131575" xfId="174" xr:uid="{00000000-0005-0000-0000-00000C000000}"/>
    <cellStyle name="_price_der_nov_раб_~2260219_Дилерский прайс-лист 03.03.14 Единый+Q35" xfId="177" xr:uid="{00000000-0005-0000-0000-00000F000000}"/>
    <cellStyle name="_price_der_nov_раб_~2260219_Макет временных" xfId="178" xr:uid="{00000000-0005-0000-0000-000010000000}"/>
    <cellStyle name="_price_der_nov_раб_~2260219_Прайс полный ассортимент Центр от 09.07" xfId="179" xr:uid="{00000000-0005-0000-0000-000011000000}"/>
    <cellStyle name="_price_der_nov_раб_~2260219_Розничный прайс-лист 03.03.14" xfId="180" xr:uid="{00000000-0005-0000-0000-000012000000}"/>
    <cellStyle name="_price_der_nov_раб_~2260219_Розничный прайс-лист 07.04.14" xfId="181" xr:uid="{00000000-0005-0000-0000-000013000000}"/>
    <cellStyle name="_price_der_nov_раб_~2260219_Цокольные панели Ванштайн" xfId="182" xr:uid="{00000000-0005-0000-0000-000014000000}"/>
    <cellStyle name="_price_der_nov_раб_~2260219_Цокольные панели Ванштайн 2" xfId="183" xr:uid="{00000000-0005-0000-0000-000015000000}"/>
    <cellStyle name="_price_der_nov_раб_~2260219_Decra" xfId="175" xr:uid="{00000000-0005-0000-0000-00000D000000}"/>
    <cellStyle name="_price_der_nov_раб_~2260219_Vilpe" xfId="176" xr:uid="{00000000-0005-0000-0000-00000E000000}"/>
    <cellStyle name="_price_der_nov_раб_~6447645" xfId="184" xr:uid="{00000000-0005-0000-0000-000016000000}"/>
    <cellStyle name="_price_der_nov_раб_дилерский прайс - лист 17.02.12 ПИТЕР" xfId="186" xr:uid="{00000000-0005-0000-0000-000018000000}"/>
    <cellStyle name="_price_der_nov_раб_дилерский прайс - лист 18.04.12" xfId="187" xr:uid="{00000000-0005-0000-0000-000019000000}"/>
    <cellStyle name="_price_der_nov_раб_Прайс для Краснодара 2" xfId="188" xr:uid="{00000000-0005-0000-0000-00001A000000}"/>
    <cellStyle name="_price_der_nov_раб_Прайс полный ассортимент 22.12.2010  Центр" xfId="189" xr:uid="{00000000-0005-0000-0000-00001B000000}"/>
    <cellStyle name="_price_der_nov_раб_Прайс полный ассортимент от 06.02.12 Одинцово" xfId="190" xr:uid="{00000000-0005-0000-0000-00001C000000}"/>
    <cellStyle name="_price_der_nov_раб_Прайс полный ассортимент от 06.02.12 Центр" xfId="191" xr:uid="{00000000-0005-0000-0000-00001D000000}"/>
    <cellStyle name="_price_der_nov_раб_Прайс полный ассортимент от 19.10.2011 Центр" xfId="192" xr:uid="{00000000-0005-0000-0000-00001E000000}"/>
    <cellStyle name="_price_der_nov_раб_Прайс полный ассортимент СПБ  от 22.08.12 Ворота + фигурный профнастил" xfId="193" xr:uid="{00000000-0005-0000-0000-00001F000000}"/>
    <cellStyle name="_price_der_nov_раб_Прайс полный ассортимент Центр от 01.06.12" xfId="194" xr:uid="{00000000-0005-0000-0000-000020000000}"/>
    <cellStyle name="_price_der_nov_раб_Прайс полный ассортимент Центр от 06.08.12" xfId="195" xr:uid="{00000000-0005-0000-0000-000021000000}"/>
    <cellStyle name="_price_der_nov_раб_Прайс полный ассортимент Центр от 22.08.12 Ворота + фигурный профнастил" xfId="196" xr:uid="{00000000-0005-0000-0000-000022000000}"/>
    <cellStyle name="_price_der_nov_раб_Прайс полный ассортимент Центр от 29.06.12" xfId="197" xr:uid="{00000000-0005-0000-0000-000023000000}"/>
    <cellStyle name="_price_der_nov_раб_GL розничный прайс Краснодар - 03.09.12" xfId="185" xr:uid="{00000000-0005-0000-0000-000017000000}"/>
    <cellStyle name="-15-1976" xfId="211" xr:uid="{00000000-0005-0000-0000-000034000000}"/>
    <cellStyle name="-15-1976 2" xfId="212" xr:uid="{00000000-0005-0000-0000-000035000000}"/>
    <cellStyle name="-15-1976 3" xfId="213" xr:uid="{00000000-0005-0000-0000-000036000000}"/>
    <cellStyle name="-15-1976 4" xfId="214" xr:uid="{00000000-0005-0000-0000-000037000000}"/>
    <cellStyle name="0,0_x000a__x000a_NA_x000a__x000a_ 2" xfId="210" xr:uid="{00000000-0005-0000-0000-000031000000}"/>
    <cellStyle name="0,0_x000d__x000a_NA_x000d__x000a_" xfId="35" xr:uid="{00000000-0005-0000-0000-000032000000}"/>
    <cellStyle name="0,0_x000d__x000a_NA_x000d__x000a_ 2" xfId="703" xr:uid="{00000000-0005-0000-0000-000033000000}"/>
    <cellStyle name="20% - Акцент1 2" xfId="36" xr:uid="{00000000-0005-0000-0000-000039000000}"/>
    <cellStyle name="20% - Акцент1 2 2" xfId="215" xr:uid="{00000000-0005-0000-0000-00003A000000}"/>
    <cellStyle name="20% - Акцент1 2 2 2" xfId="216" xr:uid="{00000000-0005-0000-0000-00003B000000}"/>
    <cellStyle name="20% - Акцент1 2 3" xfId="217" xr:uid="{00000000-0005-0000-0000-00003C000000}"/>
    <cellStyle name="20% - Акцент1 2 3 2" xfId="218" xr:uid="{00000000-0005-0000-0000-00003D000000}"/>
    <cellStyle name="20% - Акцент1 2 4" xfId="219" xr:uid="{00000000-0005-0000-0000-00003E000000}"/>
    <cellStyle name="20% - Акцент1 2 4 2" xfId="220" xr:uid="{00000000-0005-0000-0000-00003F000000}"/>
    <cellStyle name="20% - Акцент1 2 5" xfId="221" xr:uid="{00000000-0005-0000-0000-000040000000}"/>
    <cellStyle name="20% - Акцент1 2_АКЦИИ" xfId="741" xr:uid="{00000000-0005-0000-0000-000041000000}"/>
    <cellStyle name="20% - Акцент1 3" xfId="37" xr:uid="{00000000-0005-0000-0000-000042000000}"/>
    <cellStyle name="20% - Акцент1 3 2" xfId="222" xr:uid="{00000000-0005-0000-0000-000043000000}"/>
    <cellStyle name="20% - Акцент1 4" xfId="38" xr:uid="{00000000-0005-0000-0000-000044000000}"/>
    <cellStyle name="20% - Акцент1 4 2" xfId="223" xr:uid="{00000000-0005-0000-0000-000045000000}"/>
    <cellStyle name="20% - Акцент2 2" xfId="39" xr:uid="{00000000-0005-0000-0000-000047000000}"/>
    <cellStyle name="20% - Акцент2 2 2" xfId="224" xr:uid="{00000000-0005-0000-0000-000048000000}"/>
    <cellStyle name="20% - Акцент2 2 2 2" xfId="225" xr:uid="{00000000-0005-0000-0000-000049000000}"/>
    <cellStyle name="20% - Акцент2 2 3" xfId="226" xr:uid="{00000000-0005-0000-0000-00004A000000}"/>
    <cellStyle name="20% - Акцент2 2 3 2" xfId="227" xr:uid="{00000000-0005-0000-0000-00004B000000}"/>
    <cellStyle name="20% - Акцент2 2 4" xfId="228" xr:uid="{00000000-0005-0000-0000-00004C000000}"/>
    <cellStyle name="20% - Акцент2 2 4 2" xfId="229" xr:uid="{00000000-0005-0000-0000-00004D000000}"/>
    <cellStyle name="20% - Акцент2 2 5" xfId="230" xr:uid="{00000000-0005-0000-0000-00004E000000}"/>
    <cellStyle name="20% - Акцент2 2_АКЦИИ" xfId="742" xr:uid="{00000000-0005-0000-0000-00004F000000}"/>
    <cellStyle name="20% - Акцент2 3" xfId="40" xr:uid="{00000000-0005-0000-0000-000050000000}"/>
    <cellStyle name="20% - Акцент2 3 2" xfId="231" xr:uid="{00000000-0005-0000-0000-000051000000}"/>
    <cellStyle name="20% - Акцент2 4" xfId="41" xr:uid="{00000000-0005-0000-0000-000052000000}"/>
    <cellStyle name="20% - Акцент2 4 2" xfId="232" xr:uid="{00000000-0005-0000-0000-000053000000}"/>
    <cellStyle name="20% - Акцент3 2" xfId="42" xr:uid="{00000000-0005-0000-0000-000055000000}"/>
    <cellStyle name="20% - Акцент3 2 2" xfId="233" xr:uid="{00000000-0005-0000-0000-000056000000}"/>
    <cellStyle name="20% - Акцент3 2 2 2" xfId="234" xr:uid="{00000000-0005-0000-0000-000057000000}"/>
    <cellStyle name="20% - Акцент3 2 3" xfId="235" xr:uid="{00000000-0005-0000-0000-000058000000}"/>
    <cellStyle name="20% - Акцент3 2 3 2" xfId="236" xr:uid="{00000000-0005-0000-0000-000059000000}"/>
    <cellStyle name="20% - Акцент3 2 4" xfId="237" xr:uid="{00000000-0005-0000-0000-00005A000000}"/>
    <cellStyle name="20% - Акцент3 2 4 2" xfId="238" xr:uid="{00000000-0005-0000-0000-00005B000000}"/>
    <cellStyle name="20% - Акцент3 2 5" xfId="239" xr:uid="{00000000-0005-0000-0000-00005C000000}"/>
    <cellStyle name="20% - Акцент3 2_АКЦИИ" xfId="743" xr:uid="{00000000-0005-0000-0000-00005D000000}"/>
    <cellStyle name="20% - Акцент3 3" xfId="43" xr:uid="{00000000-0005-0000-0000-00005E000000}"/>
    <cellStyle name="20% - Акцент3 3 2" xfId="240" xr:uid="{00000000-0005-0000-0000-00005F000000}"/>
    <cellStyle name="20% - Акцент3 4" xfId="44" xr:uid="{00000000-0005-0000-0000-000060000000}"/>
    <cellStyle name="20% - Акцент3 4 2" xfId="241" xr:uid="{00000000-0005-0000-0000-000061000000}"/>
    <cellStyle name="20% - Акцент4 2" xfId="45" xr:uid="{00000000-0005-0000-0000-000063000000}"/>
    <cellStyle name="20% - Акцент4 2 2" xfId="242" xr:uid="{00000000-0005-0000-0000-000064000000}"/>
    <cellStyle name="20% - Акцент4 2 2 2" xfId="243" xr:uid="{00000000-0005-0000-0000-000065000000}"/>
    <cellStyle name="20% - Акцент4 2 3" xfId="244" xr:uid="{00000000-0005-0000-0000-000066000000}"/>
    <cellStyle name="20% - Акцент4 2 3 2" xfId="245" xr:uid="{00000000-0005-0000-0000-000067000000}"/>
    <cellStyle name="20% - Акцент4 2 4" xfId="246" xr:uid="{00000000-0005-0000-0000-000068000000}"/>
    <cellStyle name="20% - Акцент4 2 4 2" xfId="247" xr:uid="{00000000-0005-0000-0000-000069000000}"/>
    <cellStyle name="20% - Акцент4 2 5" xfId="248" xr:uid="{00000000-0005-0000-0000-00006A000000}"/>
    <cellStyle name="20% - Акцент4 2_АКЦИИ" xfId="744" xr:uid="{00000000-0005-0000-0000-00006B000000}"/>
    <cellStyle name="20% - Акцент4 3" xfId="46" xr:uid="{00000000-0005-0000-0000-00006C000000}"/>
    <cellStyle name="20% - Акцент4 3 2" xfId="249" xr:uid="{00000000-0005-0000-0000-00006D000000}"/>
    <cellStyle name="20% - Акцент4 4" xfId="47" xr:uid="{00000000-0005-0000-0000-00006E000000}"/>
    <cellStyle name="20% - Акцент4 4 2" xfId="250" xr:uid="{00000000-0005-0000-0000-00006F000000}"/>
    <cellStyle name="20% - Акцент5 2" xfId="48" xr:uid="{00000000-0005-0000-0000-000071000000}"/>
    <cellStyle name="20% - Акцент5 2 2" xfId="251" xr:uid="{00000000-0005-0000-0000-000072000000}"/>
    <cellStyle name="20% - Акцент5 2 2 2" xfId="252" xr:uid="{00000000-0005-0000-0000-000073000000}"/>
    <cellStyle name="20% - Акцент5 2 3" xfId="253" xr:uid="{00000000-0005-0000-0000-000074000000}"/>
    <cellStyle name="20% - Акцент5 2 3 2" xfId="254" xr:uid="{00000000-0005-0000-0000-000075000000}"/>
    <cellStyle name="20% - Акцент5 2 4" xfId="255" xr:uid="{00000000-0005-0000-0000-000076000000}"/>
    <cellStyle name="20% - Акцент5 2 4 2" xfId="256" xr:uid="{00000000-0005-0000-0000-000077000000}"/>
    <cellStyle name="20% - Акцент5 2 5" xfId="257" xr:uid="{00000000-0005-0000-0000-000078000000}"/>
    <cellStyle name="20% - Акцент5 2_АКЦИИ" xfId="745" xr:uid="{00000000-0005-0000-0000-000079000000}"/>
    <cellStyle name="20% - Акцент5 3" xfId="49" xr:uid="{00000000-0005-0000-0000-00007A000000}"/>
    <cellStyle name="20% - Акцент5 3 2" xfId="258" xr:uid="{00000000-0005-0000-0000-00007B000000}"/>
    <cellStyle name="20% - Акцент5 4" xfId="50" xr:uid="{00000000-0005-0000-0000-00007C000000}"/>
    <cellStyle name="20% - Акцент5 4 2" xfId="259" xr:uid="{00000000-0005-0000-0000-00007D000000}"/>
    <cellStyle name="20% - Акцент6 2" xfId="51" xr:uid="{00000000-0005-0000-0000-00007F000000}"/>
    <cellStyle name="20% - Акцент6 2 2" xfId="260" xr:uid="{00000000-0005-0000-0000-000080000000}"/>
    <cellStyle name="20% - Акцент6 2 2 2" xfId="261" xr:uid="{00000000-0005-0000-0000-000081000000}"/>
    <cellStyle name="20% - Акцент6 2 3" xfId="262" xr:uid="{00000000-0005-0000-0000-000082000000}"/>
    <cellStyle name="20% - Акцент6 2 3 2" xfId="263" xr:uid="{00000000-0005-0000-0000-000083000000}"/>
    <cellStyle name="20% - Акцент6 2 4" xfId="264" xr:uid="{00000000-0005-0000-0000-000084000000}"/>
    <cellStyle name="20% - Акцент6 2 4 2" xfId="265" xr:uid="{00000000-0005-0000-0000-000085000000}"/>
    <cellStyle name="20% - Акцент6 2 5" xfId="266" xr:uid="{00000000-0005-0000-0000-000086000000}"/>
    <cellStyle name="20% - Акцент6 2_АКЦИИ" xfId="746" xr:uid="{00000000-0005-0000-0000-000087000000}"/>
    <cellStyle name="20% - Акцент6 3" xfId="52" xr:uid="{00000000-0005-0000-0000-000088000000}"/>
    <cellStyle name="20% - Акцент6 3 2" xfId="267" xr:uid="{00000000-0005-0000-0000-000089000000}"/>
    <cellStyle name="20% - Акцент6 4" xfId="53" xr:uid="{00000000-0005-0000-0000-00008A000000}"/>
    <cellStyle name="20% - Акцент6 4 2" xfId="268" xr:uid="{00000000-0005-0000-0000-00008B000000}"/>
    <cellStyle name="20% — акцент1" xfId="716" builtinId="30" customBuiltin="1"/>
    <cellStyle name="20% — акцент2" xfId="717" builtinId="34" customBuiltin="1"/>
    <cellStyle name="20% — акцент3" xfId="718" builtinId="38" customBuiltin="1"/>
    <cellStyle name="20% — акцент4" xfId="719" builtinId="42" customBuiltin="1"/>
    <cellStyle name="20% — акцент5" xfId="720" builtinId="46" customBuiltin="1"/>
    <cellStyle name="20% — акцент6" xfId="721" builtinId="50" customBuiltin="1"/>
    <cellStyle name="40% - Акцент1 2" xfId="54" xr:uid="{00000000-0005-0000-0000-00008D000000}"/>
    <cellStyle name="40% - Акцент1 2 2" xfId="269" xr:uid="{00000000-0005-0000-0000-00008E000000}"/>
    <cellStyle name="40% - Акцент1 2 2 2" xfId="270" xr:uid="{00000000-0005-0000-0000-00008F000000}"/>
    <cellStyle name="40% - Акцент1 2 3" xfId="271" xr:uid="{00000000-0005-0000-0000-000090000000}"/>
    <cellStyle name="40% - Акцент1 2 3 2" xfId="272" xr:uid="{00000000-0005-0000-0000-000091000000}"/>
    <cellStyle name="40% - Акцент1 2 4" xfId="273" xr:uid="{00000000-0005-0000-0000-000092000000}"/>
    <cellStyle name="40% - Акцент1 2 4 2" xfId="274" xr:uid="{00000000-0005-0000-0000-000093000000}"/>
    <cellStyle name="40% - Акцент1 2 5" xfId="275" xr:uid="{00000000-0005-0000-0000-000094000000}"/>
    <cellStyle name="40% - Акцент1 2_АКЦИИ" xfId="747" xr:uid="{00000000-0005-0000-0000-000095000000}"/>
    <cellStyle name="40% - Акцент1 3" xfId="55" xr:uid="{00000000-0005-0000-0000-000096000000}"/>
    <cellStyle name="40% - Акцент1 3 2" xfId="276" xr:uid="{00000000-0005-0000-0000-000097000000}"/>
    <cellStyle name="40% - Акцент1 4" xfId="56" xr:uid="{00000000-0005-0000-0000-000098000000}"/>
    <cellStyle name="40% - Акцент1 4 2" xfId="277" xr:uid="{00000000-0005-0000-0000-000099000000}"/>
    <cellStyle name="40% - Акцент2 2" xfId="57" xr:uid="{00000000-0005-0000-0000-00009B000000}"/>
    <cellStyle name="40% - Акцент2 2 2" xfId="278" xr:uid="{00000000-0005-0000-0000-00009C000000}"/>
    <cellStyle name="40% - Акцент2 2 2 2" xfId="279" xr:uid="{00000000-0005-0000-0000-00009D000000}"/>
    <cellStyle name="40% - Акцент2 2 3" xfId="280" xr:uid="{00000000-0005-0000-0000-00009E000000}"/>
    <cellStyle name="40% - Акцент2 2 3 2" xfId="281" xr:uid="{00000000-0005-0000-0000-00009F000000}"/>
    <cellStyle name="40% - Акцент2 2 4" xfId="282" xr:uid="{00000000-0005-0000-0000-0000A0000000}"/>
    <cellStyle name="40% - Акцент2 2 4 2" xfId="283" xr:uid="{00000000-0005-0000-0000-0000A1000000}"/>
    <cellStyle name="40% - Акцент2 2 5" xfId="284" xr:uid="{00000000-0005-0000-0000-0000A2000000}"/>
    <cellStyle name="40% - Акцент2 2_АКЦИИ" xfId="748" xr:uid="{00000000-0005-0000-0000-0000A3000000}"/>
    <cellStyle name="40% - Акцент2 3" xfId="58" xr:uid="{00000000-0005-0000-0000-0000A4000000}"/>
    <cellStyle name="40% - Акцент2 3 2" xfId="285" xr:uid="{00000000-0005-0000-0000-0000A5000000}"/>
    <cellStyle name="40% - Акцент2 4" xfId="59" xr:uid="{00000000-0005-0000-0000-0000A6000000}"/>
    <cellStyle name="40% - Акцент2 4 2" xfId="286" xr:uid="{00000000-0005-0000-0000-0000A7000000}"/>
    <cellStyle name="40% - Акцент3 2" xfId="60" xr:uid="{00000000-0005-0000-0000-0000A9000000}"/>
    <cellStyle name="40% - Акцент3 2 2" xfId="287" xr:uid="{00000000-0005-0000-0000-0000AA000000}"/>
    <cellStyle name="40% - Акцент3 2 2 2" xfId="288" xr:uid="{00000000-0005-0000-0000-0000AB000000}"/>
    <cellStyle name="40% - Акцент3 2 3" xfId="289" xr:uid="{00000000-0005-0000-0000-0000AC000000}"/>
    <cellStyle name="40% - Акцент3 2 3 2" xfId="290" xr:uid="{00000000-0005-0000-0000-0000AD000000}"/>
    <cellStyle name="40% - Акцент3 2 4" xfId="291" xr:uid="{00000000-0005-0000-0000-0000AE000000}"/>
    <cellStyle name="40% - Акцент3 2 4 2" xfId="292" xr:uid="{00000000-0005-0000-0000-0000AF000000}"/>
    <cellStyle name="40% - Акцент3 2 5" xfId="293" xr:uid="{00000000-0005-0000-0000-0000B0000000}"/>
    <cellStyle name="40% - Акцент3 2_АКЦИИ" xfId="749" xr:uid="{00000000-0005-0000-0000-0000B1000000}"/>
    <cellStyle name="40% - Акцент3 3" xfId="61" xr:uid="{00000000-0005-0000-0000-0000B2000000}"/>
    <cellStyle name="40% - Акцент3 3 2" xfId="294" xr:uid="{00000000-0005-0000-0000-0000B3000000}"/>
    <cellStyle name="40% - Акцент3 4" xfId="62" xr:uid="{00000000-0005-0000-0000-0000B4000000}"/>
    <cellStyle name="40% - Акцент3 4 2" xfId="295" xr:uid="{00000000-0005-0000-0000-0000B5000000}"/>
    <cellStyle name="40% - Акцент4 2" xfId="63" xr:uid="{00000000-0005-0000-0000-0000B7000000}"/>
    <cellStyle name="40% - Акцент4 2 2" xfId="296" xr:uid="{00000000-0005-0000-0000-0000B8000000}"/>
    <cellStyle name="40% - Акцент4 2 2 2" xfId="297" xr:uid="{00000000-0005-0000-0000-0000B9000000}"/>
    <cellStyle name="40% - Акцент4 2 3" xfId="298" xr:uid="{00000000-0005-0000-0000-0000BA000000}"/>
    <cellStyle name="40% - Акцент4 2 3 2" xfId="299" xr:uid="{00000000-0005-0000-0000-0000BB000000}"/>
    <cellStyle name="40% - Акцент4 2 4" xfId="300" xr:uid="{00000000-0005-0000-0000-0000BC000000}"/>
    <cellStyle name="40% - Акцент4 2 4 2" xfId="301" xr:uid="{00000000-0005-0000-0000-0000BD000000}"/>
    <cellStyle name="40% - Акцент4 2 5" xfId="302" xr:uid="{00000000-0005-0000-0000-0000BE000000}"/>
    <cellStyle name="40% - Акцент4 2_АКЦИИ" xfId="750" xr:uid="{00000000-0005-0000-0000-0000BF000000}"/>
    <cellStyle name="40% - Акцент4 3" xfId="64" xr:uid="{00000000-0005-0000-0000-0000C0000000}"/>
    <cellStyle name="40% - Акцент4 3 2" xfId="303" xr:uid="{00000000-0005-0000-0000-0000C1000000}"/>
    <cellStyle name="40% - Акцент4 4" xfId="65" xr:uid="{00000000-0005-0000-0000-0000C2000000}"/>
    <cellStyle name="40% - Акцент4 4 2" xfId="304" xr:uid="{00000000-0005-0000-0000-0000C3000000}"/>
    <cellStyle name="40% - Акцент5 2" xfId="66" xr:uid="{00000000-0005-0000-0000-0000C5000000}"/>
    <cellStyle name="40% - Акцент5 2 2" xfId="305" xr:uid="{00000000-0005-0000-0000-0000C6000000}"/>
    <cellStyle name="40% - Акцент5 2 2 2" xfId="306" xr:uid="{00000000-0005-0000-0000-0000C7000000}"/>
    <cellStyle name="40% - Акцент5 2 3" xfId="307" xr:uid="{00000000-0005-0000-0000-0000C8000000}"/>
    <cellStyle name="40% - Акцент5 2 3 2" xfId="308" xr:uid="{00000000-0005-0000-0000-0000C9000000}"/>
    <cellStyle name="40% - Акцент5 2 4" xfId="309" xr:uid="{00000000-0005-0000-0000-0000CA000000}"/>
    <cellStyle name="40% - Акцент5 2 4 2" xfId="310" xr:uid="{00000000-0005-0000-0000-0000CB000000}"/>
    <cellStyle name="40% - Акцент5 2 5" xfId="311" xr:uid="{00000000-0005-0000-0000-0000CC000000}"/>
    <cellStyle name="40% - Акцент5 2_АКЦИИ" xfId="751" xr:uid="{00000000-0005-0000-0000-0000CD000000}"/>
    <cellStyle name="40% - Акцент5 3" xfId="67" xr:uid="{00000000-0005-0000-0000-0000CE000000}"/>
    <cellStyle name="40% - Акцент5 3 2" xfId="312" xr:uid="{00000000-0005-0000-0000-0000CF000000}"/>
    <cellStyle name="40% - Акцент5 4" xfId="68" xr:uid="{00000000-0005-0000-0000-0000D0000000}"/>
    <cellStyle name="40% - Акцент5 4 2" xfId="313" xr:uid="{00000000-0005-0000-0000-0000D1000000}"/>
    <cellStyle name="40% - Акцент6 2" xfId="69" xr:uid="{00000000-0005-0000-0000-0000D3000000}"/>
    <cellStyle name="40% - Акцент6 2 2" xfId="314" xr:uid="{00000000-0005-0000-0000-0000D4000000}"/>
    <cellStyle name="40% - Акцент6 2 2 2" xfId="315" xr:uid="{00000000-0005-0000-0000-0000D5000000}"/>
    <cellStyle name="40% - Акцент6 2 3" xfId="316" xr:uid="{00000000-0005-0000-0000-0000D6000000}"/>
    <cellStyle name="40% - Акцент6 2 3 2" xfId="317" xr:uid="{00000000-0005-0000-0000-0000D7000000}"/>
    <cellStyle name="40% - Акцент6 2 4" xfId="318" xr:uid="{00000000-0005-0000-0000-0000D8000000}"/>
    <cellStyle name="40% - Акцент6 2 4 2" xfId="319" xr:uid="{00000000-0005-0000-0000-0000D9000000}"/>
    <cellStyle name="40% - Акцент6 2 5" xfId="320" xr:uid="{00000000-0005-0000-0000-0000DA000000}"/>
    <cellStyle name="40% - Акцент6 2_АКЦИИ" xfId="752" xr:uid="{00000000-0005-0000-0000-0000DB000000}"/>
    <cellStyle name="40% - Акцент6 3" xfId="70" xr:uid="{00000000-0005-0000-0000-0000DC000000}"/>
    <cellStyle name="40% - Акцент6 3 2" xfId="321" xr:uid="{00000000-0005-0000-0000-0000DD000000}"/>
    <cellStyle name="40% - Акцент6 4" xfId="71" xr:uid="{00000000-0005-0000-0000-0000DE000000}"/>
    <cellStyle name="40% - Акцент6 4 2" xfId="322" xr:uid="{00000000-0005-0000-0000-0000DF000000}"/>
    <cellStyle name="40% — акцент1" xfId="722" builtinId="31" customBuiltin="1"/>
    <cellStyle name="40% — акцент2" xfId="723" builtinId="35" customBuiltin="1"/>
    <cellStyle name="40% — акцент3" xfId="724" builtinId="39" customBuiltin="1"/>
    <cellStyle name="40% — акцент4" xfId="725" builtinId="43" customBuiltin="1"/>
    <cellStyle name="40% — акцент5" xfId="726" builtinId="47" customBuiltin="1"/>
    <cellStyle name="40% — акцент6" xfId="727" builtinId="51" customBuiltin="1"/>
    <cellStyle name="60% - Акцент1 2" xfId="72" xr:uid="{00000000-0005-0000-0000-0000E1000000}"/>
    <cellStyle name="60% - Акцент1 2 2" xfId="323" xr:uid="{00000000-0005-0000-0000-0000E2000000}"/>
    <cellStyle name="60% - Акцент1 2 3" xfId="324" xr:uid="{00000000-0005-0000-0000-0000E3000000}"/>
    <cellStyle name="60% - Акцент1 2 4" xfId="325" xr:uid="{00000000-0005-0000-0000-0000E4000000}"/>
    <cellStyle name="60% - Акцент1 3" xfId="73" xr:uid="{00000000-0005-0000-0000-0000E5000000}"/>
    <cellStyle name="60% - Акцент2 2" xfId="74" xr:uid="{00000000-0005-0000-0000-0000E7000000}"/>
    <cellStyle name="60% - Акцент2 2 2" xfId="326" xr:uid="{00000000-0005-0000-0000-0000E8000000}"/>
    <cellStyle name="60% - Акцент2 2 3" xfId="327" xr:uid="{00000000-0005-0000-0000-0000E9000000}"/>
    <cellStyle name="60% - Акцент2 2 4" xfId="328" xr:uid="{00000000-0005-0000-0000-0000EA000000}"/>
    <cellStyle name="60% - Акцент2 3" xfId="75" xr:uid="{00000000-0005-0000-0000-0000EB000000}"/>
    <cellStyle name="60% - Акцент3 2" xfId="76" xr:uid="{00000000-0005-0000-0000-0000ED000000}"/>
    <cellStyle name="60% - Акцент3 2 2" xfId="329" xr:uid="{00000000-0005-0000-0000-0000EE000000}"/>
    <cellStyle name="60% - Акцент3 2 3" xfId="330" xr:uid="{00000000-0005-0000-0000-0000EF000000}"/>
    <cellStyle name="60% - Акцент3 2 4" xfId="331" xr:uid="{00000000-0005-0000-0000-0000F0000000}"/>
    <cellStyle name="60% - Акцент3 3" xfId="77" xr:uid="{00000000-0005-0000-0000-0000F1000000}"/>
    <cellStyle name="60% - Акцент4 2" xfId="78" xr:uid="{00000000-0005-0000-0000-0000F3000000}"/>
    <cellStyle name="60% - Акцент4 2 2" xfId="332" xr:uid="{00000000-0005-0000-0000-0000F4000000}"/>
    <cellStyle name="60% - Акцент4 2 3" xfId="333" xr:uid="{00000000-0005-0000-0000-0000F5000000}"/>
    <cellStyle name="60% - Акцент4 2 4" xfId="334" xr:uid="{00000000-0005-0000-0000-0000F6000000}"/>
    <cellStyle name="60% - Акцент4 3" xfId="79" xr:uid="{00000000-0005-0000-0000-0000F7000000}"/>
    <cellStyle name="60% - Акцент5 2" xfId="80" xr:uid="{00000000-0005-0000-0000-0000F9000000}"/>
    <cellStyle name="60% - Акцент5 2 2" xfId="335" xr:uid="{00000000-0005-0000-0000-0000FA000000}"/>
    <cellStyle name="60% - Акцент5 2 3" xfId="336" xr:uid="{00000000-0005-0000-0000-0000FB000000}"/>
    <cellStyle name="60% - Акцент5 2 4" xfId="337" xr:uid="{00000000-0005-0000-0000-0000FC000000}"/>
    <cellStyle name="60% - Акцент5 3" xfId="81" xr:uid="{00000000-0005-0000-0000-0000FD000000}"/>
    <cellStyle name="60% - Акцент6 2" xfId="82" xr:uid="{00000000-0005-0000-0000-0000FF000000}"/>
    <cellStyle name="60% - Акцент6 2 2" xfId="338" xr:uid="{00000000-0005-0000-0000-000000010000}"/>
    <cellStyle name="60% - Акцент6 2 3" xfId="339" xr:uid="{00000000-0005-0000-0000-000001010000}"/>
    <cellStyle name="60% - Акцент6 2 4" xfId="340" xr:uid="{00000000-0005-0000-0000-000002010000}"/>
    <cellStyle name="60% - Акцент6 3" xfId="83" xr:uid="{00000000-0005-0000-0000-000003010000}"/>
    <cellStyle name="60% — акцент1" xfId="728" builtinId="32" customBuiltin="1"/>
    <cellStyle name="60% — акцент2" xfId="729" builtinId="36" customBuiltin="1"/>
    <cellStyle name="60% — акцент3" xfId="730" builtinId="40" customBuiltin="1"/>
    <cellStyle name="60% — акцент4" xfId="731" builtinId="44" customBuiltin="1"/>
    <cellStyle name="60% — акцент5" xfId="732" builtinId="48" customBuiltin="1"/>
    <cellStyle name="60% — акцент6" xfId="733" builtinId="52" customBuiltin="1"/>
    <cellStyle name="Акцент1" xfId="1" builtinId="29" customBuiltin="1"/>
    <cellStyle name="Акцент1 2" xfId="85" xr:uid="{00000000-0005-0000-0000-000058010000}"/>
    <cellStyle name="Акцент1 2 2" xfId="422" xr:uid="{00000000-0005-0000-0000-000059010000}"/>
    <cellStyle name="Акцент1 2 3" xfId="423" xr:uid="{00000000-0005-0000-0000-00005A010000}"/>
    <cellStyle name="Акцент1 2 4" xfId="424" xr:uid="{00000000-0005-0000-0000-00005B010000}"/>
    <cellStyle name="Акцент1 3" xfId="86" xr:uid="{00000000-0005-0000-0000-00005C010000}"/>
    <cellStyle name="Акцент2" xfId="2" builtinId="33" customBuiltin="1"/>
    <cellStyle name="Акцент2 2" xfId="87" xr:uid="{00000000-0005-0000-0000-00005E010000}"/>
    <cellStyle name="Акцент2 2 2" xfId="425" xr:uid="{00000000-0005-0000-0000-00005F010000}"/>
    <cellStyle name="Акцент2 2 3" xfId="426" xr:uid="{00000000-0005-0000-0000-000060010000}"/>
    <cellStyle name="Акцент2 2 4" xfId="427" xr:uid="{00000000-0005-0000-0000-000061010000}"/>
    <cellStyle name="Акцент2 3" xfId="88" xr:uid="{00000000-0005-0000-0000-000062010000}"/>
    <cellStyle name="Акцент3" xfId="3" builtinId="37" customBuiltin="1"/>
    <cellStyle name="Акцент3 2" xfId="89" xr:uid="{00000000-0005-0000-0000-000064010000}"/>
    <cellStyle name="Акцент3 2 2" xfId="428" xr:uid="{00000000-0005-0000-0000-000065010000}"/>
    <cellStyle name="Акцент3 2 3" xfId="429" xr:uid="{00000000-0005-0000-0000-000066010000}"/>
    <cellStyle name="Акцент3 2 4" xfId="430" xr:uid="{00000000-0005-0000-0000-000067010000}"/>
    <cellStyle name="Акцент3 3" xfId="90" xr:uid="{00000000-0005-0000-0000-000068010000}"/>
    <cellStyle name="Акцент4" xfId="4" builtinId="41" customBuiltin="1"/>
    <cellStyle name="Акцент4 2" xfId="91" xr:uid="{00000000-0005-0000-0000-00006A010000}"/>
    <cellStyle name="Акцент4 2 2" xfId="431" xr:uid="{00000000-0005-0000-0000-00006B010000}"/>
    <cellStyle name="Акцент4 2 3" xfId="432" xr:uid="{00000000-0005-0000-0000-00006C010000}"/>
    <cellStyle name="Акцент4 2 4" xfId="433" xr:uid="{00000000-0005-0000-0000-00006D010000}"/>
    <cellStyle name="Акцент4 3" xfId="92" xr:uid="{00000000-0005-0000-0000-00006E010000}"/>
    <cellStyle name="Акцент5" xfId="5" builtinId="45" customBuiltin="1"/>
    <cellStyle name="Акцент5 2" xfId="93" xr:uid="{00000000-0005-0000-0000-000070010000}"/>
    <cellStyle name="Акцент5 2 2" xfId="434" xr:uid="{00000000-0005-0000-0000-000071010000}"/>
    <cellStyle name="Акцент5 2 3" xfId="435" xr:uid="{00000000-0005-0000-0000-000072010000}"/>
    <cellStyle name="Акцент5 2 4" xfId="436" xr:uid="{00000000-0005-0000-0000-000073010000}"/>
    <cellStyle name="Акцент5 3" xfId="94" xr:uid="{00000000-0005-0000-0000-000074010000}"/>
    <cellStyle name="Акцент6" xfId="6" builtinId="49" customBuiltin="1"/>
    <cellStyle name="Акцент6 2" xfId="95" xr:uid="{00000000-0005-0000-0000-000076010000}"/>
    <cellStyle name="Акцент6 2 2" xfId="437" xr:uid="{00000000-0005-0000-0000-000077010000}"/>
    <cellStyle name="Акцент6 2 3" xfId="438" xr:uid="{00000000-0005-0000-0000-000078010000}"/>
    <cellStyle name="Акцент6 2 4" xfId="439" xr:uid="{00000000-0005-0000-0000-000079010000}"/>
    <cellStyle name="Акцент6 3" xfId="96" xr:uid="{00000000-0005-0000-0000-00007A010000}"/>
    <cellStyle name="Ввод " xfId="7" builtinId="20" customBuiltin="1"/>
    <cellStyle name="Ввод  2" xfId="97" xr:uid="{00000000-0005-0000-0000-00007C010000}"/>
    <cellStyle name="Ввод  2 2" xfId="440" xr:uid="{00000000-0005-0000-0000-00007D010000}"/>
    <cellStyle name="Ввод  2 3" xfId="441" xr:uid="{00000000-0005-0000-0000-00007E010000}"/>
    <cellStyle name="Ввод  2 4" xfId="442" xr:uid="{00000000-0005-0000-0000-00007F010000}"/>
    <cellStyle name="Ввод  2_гл прайс от 10.02.2016 розница Пермь" xfId="443" xr:uid="{00000000-0005-0000-0000-000080010000}"/>
    <cellStyle name="Ввод  3" xfId="98" xr:uid="{00000000-0005-0000-0000-000081010000}"/>
    <cellStyle name="Вывод" xfId="8" builtinId="21" customBuiltin="1"/>
    <cellStyle name="Вывод 2" xfId="99" xr:uid="{00000000-0005-0000-0000-000083010000}"/>
    <cellStyle name="Вывод 2 2" xfId="444" xr:uid="{00000000-0005-0000-0000-000084010000}"/>
    <cellStyle name="Вывод 2 3" xfId="445" xr:uid="{00000000-0005-0000-0000-000085010000}"/>
    <cellStyle name="Вывод 2 4" xfId="446" xr:uid="{00000000-0005-0000-0000-000086010000}"/>
    <cellStyle name="Вывод 2_гл прайс от 10.02.2016 розница Пермь" xfId="447" xr:uid="{00000000-0005-0000-0000-000087010000}"/>
    <cellStyle name="Вывод 3" xfId="100" xr:uid="{00000000-0005-0000-0000-000088010000}"/>
    <cellStyle name="Вычисление" xfId="9" builtinId="22" customBuiltin="1"/>
    <cellStyle name="Вычисление 2" xfId="101" xr:uid="{00000000-0005-0000-0000-00008A010000}"/>
    <cellStyle name="Вычисление 2 2" xfId="448" xr:uid="{00000000-0005-0000-0000-00008B010000}"/>
    <cellStyle name="Вычисление 2 3" xfId="449" xr:uid="{00000000-0005-0000-0000-00008C010000}"/>
    <cellStyle name="Вычисление 2 4" xfId="450" xr:uid="{00000000-0005-0000-0000-00008D010000}"/>
    <cellStyle name="Вычисление 2_гл прайс от 10.02.2016 розница Пермь" xfId="451" xr:uid="{00000000-0005-0000-0000-00008E010000}"/>
    <cellStyle name="Вычисление 3" xfId="102" xr:uid="{00000000-0005-0000-0000-00008F010000}"/>
    <cellStyle name="Гиперссылка" xfId="768" builtinId="8"/>
    <cellStyle name="Гиперссылка 2" xfId="103" xr:uid="{00000000-0005-0000-0000-000091010000}"/>
    <cellStyle name="Гиперссылка 2 2" xfId="452" xr:uid="{00000000-0005-0000-0000-000092010000}"/>
    <cellStyle name="Гиперссылка 3" xfId="159" xr:uid="{00000000-0005-0000-0000-000093010000}"/>
    <cellStyle name="Гиперссылка 4" xfId="453" xr:uid="{00000000-0005-0000-0000-000094010000}"/>
    <cellStyle name="Гиперссылка 5" xfId="454" xr:uid="{00000000-0005-0000-0000-000095010000}"/>
    <cellStyle name="Гиперссылка 6" xfId="772" xr:uid="{00000000-0005-0000-0000-000096010000}"/>
    <cellStyle name="Денежный 2" xfId="455" xr:uid="{00000000-0005-0000-0000-000097010000}"/>
    <cellStyle name="Денежный 2 2" xfId="456" xr:uid="{00000000-0005-0000-0000-000098010000}"/>
    <cellStyle name="Денежный 3" xfId="457" xr:uid="{00000000-0005-0000-0000-000099010000}"/>
    <cellStyle name="Денежный 3 2" xfId="458" xr:uid="{00000000-0005-0000-0000-00009A010000}"/>
    <cellStyle name="Денежный 3 2 2" xfId="459" xr:uid="{00000000-0005-0000-0000-00009B010000}"/>
    <cellStyle name="Денежный 3 3" xfId="460" xr:uid="{00000000-0005-0000-0000-00009C010000}"/>
    <cellStyle name="Заголовок 1" xfId="10" builtinId="16" customBuiltin="1"/>
    <cellStyle name="Заголовок 1 2" xfId="104" xr:uid="{00000000-0005-0000-0000-00009E010000}"/>
    <cellStyle name="Заголовок 1 3" xfId="105" xr:uid="{00000000-0005-0000-0000-00009F010000}"/>
    <cellStyle name="Заголовок 2" xfId="11" builtinId="17" customBuiltin="1"/>
    <cellStyle name="Заголовок 2 2" xfId="106" xr:uid="{00000000-0005-0000-0000-0000A1010000}"/>
    <cellStyle name="Заголовок 2 3" xfId="107" xr:uid="{00000000-0005-0000-0000-0000A2010000}"/>
    <cellStyle name="Заголовок 3" xfId="12" builtinId="18" customBuiltin="1"/>
    <cellStyle name="Заголовок 3 2" xfId="108" xr:uid="{00000000-0005-0000-0000-0000A4010000}"/>
    <cellStyle name="Заголовок 3 3" xfId="109" xr:uid="{00000000-0005-0000-0000-0000A5010000}"/>
    <cellStyle name="Заголовок 4" xfId="13" builtinId="19" customBuiltin="1"/>
    <cellStyle name="Заголовок 4 2" xfId="110" xr:uid="{00000000-0005-0000-0000-0000A7010000}"/>
    <cellStyle name="Заголовок 4 3" xfId="111" xr:uid="{00000000-0005-0000-0000-0000A8010000}"/>
    <cellStyle name="Заголовок сводной таблицы" xfId="461" xr:uid="{00000000-0005-0000-0000-0000A9010000}"/>
    <cellStyle name="Итог" xfId="14" builtinId="25" customBuiltin="1"/>
    <cellStyle name="Итог 2" xfId="112" xr:uid="{00000000-0005-0000-0000-0000AB010000}"/>
    <cellStyle name="Итог 3" xfId="113" xr:uid="{00000000-0005-0000-0000-0000AC010000}"/>
    <cellStyle name="Категория сводной таблицы" xfId="462" xr:uid="{00000000-0005-0000-0000-0000AD010000}"/>
    <cellStyle name="Контрольная ячейка" xfId="15" builtinId="23" customBuiltin="1"/>
    <cellStyle name="Контрольная ячейка 2" xfId="114" xr:uid="{00000000-0005-0000-0000-0000AF010000}"/>
    <cellStyle name="Контрольная ячейка 2 2" xfId="463" xr:uid="{00000000-0005-0000-0000-0000B0010000}"/>
    <cellStyle name="Контрольная ячейка 2 3" xfId="464" xr:uid="{00000000-0005-0000-0000-0000B1010000}"/>
    <cellStyle name="Контрольная ячейка 2 4" xfId="465" xr:uid="{00000000-0005-0000-0000-0000B2010000}"/>
    <cellStyle name="Контрольная ячейка 2_гл прайс от 10.02.2016 розница Пермь" xfId="466" xr:uid="{00000000-0005-0000-0000-0000B3010000}"/>
    <cellStyle name="Контрольная ячейка 3" xfId="115" xr:uid="{00000000-0005-0000-0000-0000B4010000}"/>
    <cellStyle name="Название" xfId="16" builtinId="15" customBuiltin="1"/>
    <cellStyle name="Название 2" xfId="116" xr:uid="{00000000-0005-0000-0000-0000B6010000}"/>
    <cellStyle name="Название 3" xfId="117" xr:uid="{00000000-0005-0000-0000-0000B7010000}"/>
    <cellStyle name="Нейтральный" xfId="17" builtinId="28" customBuiltin="1"/>
    <cellStyle name="Нейтральный 2" xfId="118" xr:uid="{00000000-0005-0000-0000-0000B9010000}"/>
    <cellStyle name="Нейтральный 2 2" xfId="467" xr:uid="{00000000-0005-0000-0000-0000BA010000}"/>
    <cellStyle name="Нейтральный 2 3" xfId="468" xr:uid="{00000000-0005-0000-0000-0000BB010000}"/>
    <cellStyle name="Нейтральный 2 4" xfId="469" xr:uid="{00000000-0005-0000-0000-0000BC010000}"/>
    <cellStyle name="Нейтральный 3" xfId="119" xr:uid="{00000000-0005-0000-0000-0000BD010000}"/>
    <cellStyle name="Обычный" xfId="0" builtinId="0"/>
    <cellStyle name="Обычный 10" xfId="120" xr:uid="{00000000-0005-0000-0000-0000BF010000}"/>
    <cellStyle name="Обычный 10 2" xfId="470" xr:uid="{00000000-0005-0000-0000-0000C0010000}"/>
    <cellStyle name="Обычный 10 2 2" xfId="471" xr:uid="{00000000-0005-0000-0000-0000C1010000}"/>
    <cellStyle name="Обычный 10 3" xfId="472" xr:uid="{00000000-0005-0000-0000-0000C2010000}"/>
    <cellStyle name="Обычный 10 3 2" xfId="473" xr:uid="{00000000-0005-0000-0000-0000C3010000}"/>
    <cellStyle name="Обычный 10 4" xfId="474" xr:uid="{00000000-0005-0000-0000-0000C4010000}"/>
    <cellStyle name="Обычный 10 4 2" xfId="475" xr:uid="{00000000-0005-0000-0000-0000C5010000}"/>
    <cellStyle name="Обычный 10 5" xfId="476" xr:uid="{00000000-0005-0000-0000-0000C6010000}"/>
    <cellStyle name="Обычный 10_АКЦИИ" xfId="754" xr:uid="{00000000-0005-0000-0000-0000C7010000}"/>
    <cellStyle name="Обычный 11" xfId="121" xr:uid="{00000000-0005-0000-0000-0000C8010000}"/>
    <cellStyle name="Обычный 11 2" xfId="477" xr:uid="{00000000-0005-0000-0000-0000C9010000}"/>
    <cellStyle name="Обычный 11 3" xfId="161" xr:uid="{00000000-0005-0000-0000-0000CA010000}"/>
    <cellStyle name="Обычный 11 4" xfId="478" xr:uid="{00000000-0005-0000-0000-0000CB010000}"/>
    <cellStyle name="Обычный 11 4 2" xfId="479" xr:uid="{00000000-0005-0000-0000-0000CC010000}"/>
    <cellStyle name="Обычный 11_Prajs_polnyj_assortiment_Povolzhe" xfId="480" xr:uid="{00000000-0005-0000-0000-0000CD010000}"/>
    <cellStyle name="Обычный 12" xfId="122" xr:uid="{00000000-0005-0000-0000-0000CE010000}"/>
    <cellStyle name="Обычный 12 2" xfId="481" xr:uid="{00000000-0005-0000-0000-0000CF010000}"/>
    <cellStyle name="Обычный 12_price-siktivkar04,04,2016" xfId="755" xr:uid="{00000000-0005-0000-0000-0000D0010000}"/>
    <cellStyle name="Обычный 13" xfId="482" xr:uid="{00000000-0005-0000-0000-0000D1010000}"/>
    <cellStyle name="Обычный 13 2" xfId="483" xr:uid="{00000000-0005-0000-0000-0000D2010000}"/>
    <cellStyle name="Обычный 13 3" xfId="707" xr:uid="{00000000-0005-0000-0000-0000D3010000}"/>
    <cellStyle name="Обычный 13 4" xfId="708" xr:uid="{00000000-0005-0000-0000-0000D4010000}"/>
    <cellStyle name="Обычный 13 5" xfId="709" xr:uid="{00000000-0005-0000-0000-0000D5010000}"/>
    <cellStyle name="Обычный 13 6" xfId="710" xr:uid="{00000000-0005-0000-0000-0000D6010000}"/>
    <cellStyle name="Обычный 13_Флюгера ассортимент с фото коллекция 2013" xfId="734" xr:uid="{00000000-0005-0000-0000-0000D7010000}"/>
    <cellStyle name="Обычный 14" xfId="484" xr:uid="{00000000-0005-0000-0000-0000D8010000}"/>
    <cellStyle name="Обычный 14 2" xfId="485" xr:uid="{00000000-0005-0000-0000-0000D9010000}"/>
    <cellStyle name="Обычный 14 3" xfId="711" xr:uid="{00000000-0005-0000-0000-0000DA010000}"/>
    <cellStyle name="Обычный 14 4" xfId="712" xr:uid="{00000000-0005-0000-0000-0000DB010000}"/>
    <cellStyle name="Обычный 14 5" xfId="713" xr:uid="{00000000-0005-0000-0000-0000DC010000}"/>
    <cellStyle name="Обычный 14 6" xfId="714" xr:uid="{00000000-0005-0000-0000-0000DD010000}"/>
    <cellStyle name="Обычный 14_гл прайс от 10.02.2016 розница Пермь" xfId="486" xr:uid="{00000000-0005-0000-0000-0000DE010000}"/>
    <cellStyle name="Обычный 15" xfId="487" xr:uid="{00000000-0005-0000-0000-0000DF010000}"/>
    <cellStyle name="Обычный 15 2" xfId="488" xr:uid="{00000000-0005-0000-0000-0000E0010000}"/>
    <cellStyle name="Обычный 15 2 2" xfId="489" xr:uid="{00000000-0005-0000-0000-0000E1010000}"/>
    <cellStyle name="Обычный 15 3" xfId="490" xr:uid="{00000000-0005-0000-0000-0000E2010000}"/>
    <cellStyle name="Обычный 15 3 2" xfId="491" xr:uid="{00000000-0005-0000-0000-0000E3010000}"/>
    <cellStyle name="Обычный 15 4" xfId="492" xr:uid="{00000000-0005-0000-0000-0000E4010000}"/>
    <cellStyle name="Обычный 15 4 2" xfId="493" xr:uid="{00000000-0005-0000-0000-0000E5010000}"/>
    <cellStyle name="Обычный 15 5" xfId="494" xr:uid="{00000000-0005-0000-0000-0000E6010000}"/>
    <cellStyle name="Обычный 15 6" xfId="737" xr:uid="{00000000-0005-0000-0000-0000E7010000}"/>
    <cellStyle name="Обычный 15_гл прайс от 10.02.2016 розница Пермь" xfId="495" xr:uid="{00000000-0005-0000-0000-0000E8010000}"/>
    <cellStyle name="Обычный 16" xfId="496" xr:uid="{00000000-0005-0000-0000-0000E9010000}"/>
    <cellStyle name="Обычный 16 2" xfId="497" xr:uid="{00000000-0005-0000-0000-0000EA010000}"/>
    <cellStyle name="Обычный 16 2 2" xfId="498" xr:uid="{00000000-0005-0000-0000-0000EB010000}"/>
    <cellStyle name="Обычный 16 2 2 2" xfId="499" xr:uid="{00000000-0005-0000-0000-0000EC010000}"/>
    <cellStyle name="Обычный 16 2 3" xfId="500" xr:uid="{00000000-0005-0000-0000-0000ED010000}"/>
    <cellStyle name="Обычный 16 2_ПЕРМЬ розница от 01.04.16" xfId="501" xr:uid="{00000000-0005-0000-0000-0000EE010000}"/>
    <cellStyle name="Обычный 16 3" xfId="502" xr:uid="{00000000-0005-0000-0000-0000EF010000}"/>
    <cellStyle name="Обычный 16 3 2" xfId="503" xr:uid="{00000000-0005-0000-0000-0000F0010000}"/>
    <cellStyle name="Обычный 16 4" xfId="504" xr:uid="{00000000-0005-0000-0000-0000F1010000}"/>
    <cellStyle name="Обычный 16_гл прайс от 10.02.2016 розница Пермь" xfId="505" xr:uid="{00000000-0005-0000-0000-0000F2010000}"/>
    <cellStyle name="Обычный 17" xfId="506" xr:uid="{00000000-0005-0000-0000-0000F3010000}"/>
    <cellStyle name="Обычный 17 2" xfId="507" xr:uid="{00000000-0005-0000-0000-0000F4010000}"/>
    <cellStyle name="Обычный 18" xfId="508" xr:uid="{00000000-0005-0000-0000-0000F5010000}"/>
    <cellStyle name="Обычный 18 2" xfId="509" xr:uid="{00000000-0005-0000-0000-0000F6010000}"/>
    <cellStyle name="Обычный 18 2 2" xfId="510" xr:uid="{00000000-0005-0000-0000-0000F7010000}"/>
    <cellStyle name="Обычный 18 3" xfId="511" xr:uid="{00000000-0005-0000-0000-0000F8010000}"/>
    <cellStyle name="Обычный 18 3 2" xfId="512" xr:uid="{00000000-0005-0000-0000-0000F9010000}"/>
    <cellStyle name="Обычный 18 4" xfId="513" xr:uid="{00000000-0005-0000-0000-0000FA010000}"/>
    <cellStyle name="Обычный 18 4 2" xfId="514" xr:uid="{00000000-0005-0000-0000-0000FB010000}"/>
    <cellStyle name="Обычный 18 4 2 2" xfId="515" xr:uid="{00000000-0005-0000-0000-0000FC010000}"/>
    <cellStyle name="Обычный 18 4 3" xfId="516" xr:uid="{00000000-0005-0000-0000-0000FD010000}"/>
    <cellStyle name="Обычный 18 4_ПЕРМЬ розница от 01.04.16" xfId="517" xr:uid="{00000000-0005-0000-0000-0000FE010000}"/>
    <cellStyle name="Обычный 18 5" xfId="518" xr:uid="{00000000-0005-0000-0000-0000FF010000}"/>
    <cellStyle name="Обычный 18_ПЕРМЬ розница от 01.04.16" xfId="519" xr:uid="{00000000-0005-0000-0000-000000020000}"/>
    <cellStyle name="Обычный 19" xfId="520" xr:uid="{00000000-0005-0000-0000-000001020000}"/>
    <cellStyle name="Обычный 19 2" xfId="521" xr:uid="{00000000-0005-0000-0000-000002020000}"/>
    <cellStyle name="Обычный 19 2 2" xfId="522" xr:uid="{00000000-0005-0000-0000-000003020000}"/>
    <cellStyle name="Обычный 19 3" xfId="523" xr:uid="{00000000-0005-0000-0000-000004020000}"/>
    <cellStyle name="Обычный 19 3 2" xfId="524" xr:uid="{00000000-0005-0000-0000-000005020000}"/>
    <cellStyle name="Обычный 19 4" xfId="525" xr:uid="{00000000-0005-0000-0000-000006020000}"/>
    <cellStyle name="Обычный 19 4 2" xfId="526" xr:uid="{00000000-0005-0000-0000-000007020000}"/>
    <cellStyle name="Обычный 19 5" xfId="527" xr:uid="{00000000-0005-0000-0000-000008020000}"/>
    <cellStyle name="Обычный 19 5 2" xfId="528" xr:uid="{00000000-0005-0000-0000-000009020000}"/>
    <cellStyle name="Обычный 19 6" xfId="529" xr:uid="{00000000-0005-0000-0000-00000A020000}"/>
    <cellStyle name="Обычный 19 7" xfId="715" xr:uid="{00000000-0005-0000-0000-00000B020000}"/>
    <cellStyle name="Обычный 19_ПЕРМЬ розница от 01.04.16" xfId="530" xr:uid="{00000000-0005-0000-0000-00000C020000}"/>
    <cellStyle name="Обычный 2" xfId="33" xr:uid="{00000000-0005-0000-0000-00000D020000}"/>
    <cellStyle name="Обычный 2 2" xfId="123" xr:uid="{00000000-0005-0000-0000-00000E020000}"/>
    <cellStyle name="Обычный 2 2 2" xfId="124" xr:uid="{00000000-0005-0000-0000-00000F020000}"/>
    <cellStyle name="Обычный 2 2 3" xfId="531" xr:uid="{00000000-0005-0000-0000-000010020000}"/>
    <cellStyle name="Обычный 2 2_гл прайс от 10.02.2016 розница Пермь" xfId="532" xr:uid="{00000000-0005-0000-0000-000011020000}"/>
    <cellStyle name="Обычный 2 3" xfId="125" xr:uid="{00000000-0005-0000-0000-000012020000}"/>
    <cellStyle name="Обычный 2 4" xfId="533" xr:uid="{00000000-0005-0000-0000-000013020000}"/>
    <cellStyle name="Обычный 2 4 2" xfId="126" xr:uid="{00000000-0005-0000-0000-000014020000}"/>
    <cellStyle name="Обычный 2_Fakro" xfId="534" xr:uid="{00000000-0005-0000-0000-000015020000}"/>
    <cellStyle name="Обычный 20" xfId="535" xr:uid="{00000000-0005-0000-0000-000016020000}"/>
    <cellStyle name="Обычный 20 2" xfId="536" xr:uid="{00000000-0005-0000-0000-000017020000}"/>
    <cellStyle name="Обычный 21" xfId="537" xr:uid="{00000000-0005-0000-0000-000018020000}"/>
    <cellStyle name="Обычный 21 2" xfId="538" xr:uid="{00000000-0005-0000-0000-000019020000}"/>
    <cellStyle name="Обычный 22" xfId="539" xr:uid="{00000000-0005-0000-0000-00001A020000}"/>
    <cellStyle name="Обычный 22 2" xfId="540" xr:uid="{00000000-0005-0000-0000-00001B020000}"/>
    <cellStyle name="Обычный 23" xfId="541" xr:uid="{00000000-0005-0000-0000-00001C020000}"/>
    <cellStyle name="Обычный 23 2" xfId="542" xr:uid="{00000000-0005-0000-0000-00001D020000}"/>
    <cellStyle name="Обычный 24" xfId="543" xr:uid="{00000000-0005-0000-0000-00001E020000}"/>
    <cellStyle name="Обычный 24 2" xfId="544" xr:uid="{00000000-0005-0000-0000-00001F020000}"/>
    <cellStyle name="Обычный 25" xfId="545" xr:uid="{00000000-0005-0000-0000-000020020000}"/>
    <cellStyle name="Обычный 25 2" xfId="546" xr:uid="{00000000-0005-0000-0000-000021020000}"/>
    <cellStyle name="Обычный 25 2 2" xfId="547" xr:uid="{00000000-0005-0000-0000-000022020000}"/>
    <cellStyle name="Обычный 25 2 2 2" xfId="548" xr:uid="{00000000-0005-0000-0000-000023020000}"/>
    <cellStyle name="Обычный 25 2 3" xfId="549" xr:uid="{00000000-0005-0000-0000-000024020000}"/>
    <cellStyle name="Обычный 25 2_ПЕРМЬ розница от 01.04.16" xfId="550" xr:uid="{00000000-0005-0000-0000-000025020000}"/>
    <cellStyle name="Обычный 25 3" xfId="551" xr:uid="{00000000-0005-0000-0000-000026020000}"/>
    <cellStyle name="Обычный 25_ПЕРМЬ розница от 01.04.16" xfId="552" xr:uid="{00000000-0005-0000-0000-000027020000}"/>
    <cellStyle name="Обычный 26" xfId="553" xr:uid="{00000000-0005-0000-0000-000028020000}"/>
    <cellStyle name="Обычный 26 2" xfId="554" xr:uid="{00000000-0005-0000-0000-000029020000}"/>
    <cellStyle name="Обычный 27" xfId="555" xr:uid="{00000000-0005-0000-0000-00002A020000}"/>
    <cellStyle name="Обычный 27 2" xfId="556" xr:uid="{00000000-0005-0000-0000-00002B020000}"/>
    <cellStyle name="Обычный 27 2 2" xfId="557" xr:uid="{00000000-0005-0000-0000-00002C020000}"/>
    <cellStyle name="Обычный 27 3" xfId="558" xr:uid="{00000000-0005-0000-0000-00002D020000}"/>
    <cellStyle name="Обычный 27_ПЕРМЬ розница от 01.04.16" xfId="559" xr:uid="{00000000-0005-0000-0000-00002E020000}"/>
    <cellStyle name="Обычный 28" xfId="560" xr:uid="{00000000-0005-0000-0000-00002F020000}"/>
    <cellStyle name="Обычный 28 2" xfId="561" xr:uid="{00000000-0005-0000-0000-000030020000}"/>
    <cellStyle name="Обычный 29" xfId="562" xr:uid="{00000000-0005-0000-0000-000031020000}"/>
    <cellStyle name="Обычный 29 2" xfId="563" xr:uid="{00000000-0005-0000-0000-000032020000}"/>
    <cellStyle name="Обычный 3" xfId="127" xr:uid="{00000000-0005-0000-0000-000033020000}"/>
    <cellStyle name="Обычный 3 2" xfId="564" xr:uid="{00000000-0005-0000-0000-000034020000}"/>
    <cellStyle name="Обычный 3 3" xfId="774" xr:uid="{00000000-0005-0000-0000-000035020000}"/>
    <cellStyle name="Обычный 3_Holzplast Хольцблок Основной" xfId="565" xr:uid="{00000000-0005-0000-0000-000036020000}"/>
    <cellStyle name="Обычный 30" xfId="566" xr:uid="{00000000-0005-0000-0000-000037020000}"/>
    <cellStyle name="Обычный 30 2" xfId="567" xr:uid="{00000000-0005-0000-0000-000038020000}"/>
    <cellStyle name="Обычный 30 2 2" xfId="568" xr:uid="{00000000-0005-0000-0000-000039020000}"/>
    <cellStyle name="Обычный 30 3" xfId="569" xr:uid="{00000000-0005-0000-0000-00003A020000}"/>
    <cellStyle name="Обычный 30_ПЕРМЬ розница от 01.04.16" xfId="570" xr:uid="{00000000-0005-0000-0000-00003B020000}"/>
    <cellStyle name="Обычный 31" xfId="571" xr:uid="{00000000-0005-0000-0000-00003C020000}"/>
    <cellStyle name="Обычный 31 2" xfId="572" xr:uid="{00000000-0005-0000-0000-00003D020000}"/>
    <cellStyle name="Обычный 32" xfId="573" xr:uid="{00000000-0005-0000-0000-00003E020000}"/>
    <cellStyle name="Обычный 32 2" xfId="574" xr:uid="{00000000-0005-0000-0000-00003F020000}"/>
    <cellStyle name="Обычный 33" xfId="575" xr:uid="{00000000-0005-0000-0000-000040020000}"/>
    <cellStyle name="Обычный 33 2" xfId="576" xr:uid="{00000000-0005-0000-0000-000041020000}"/>
    <cellStyle name="Обычный 34" xfId="577" xr:uid="{00000000-0005-0000-0000-000042020000}"/>
    <cellStyle name="Обычный 34 2" xfId="578" xr:uid="{00000000-0005-0000-0000-000043020000}"/>
    <cellStyle name="Обычный 35" xfId="579" xr:uid="{00000000-0005-0000-0000-000044020000}"/>
    <cellStyle name="Обычный 35 2" xfId="580" xr:uid="{00000000-0005-0000-0000-000045020000}"/>
    <cellStyle name="Обычный 36" xfId="581" xr:uid="{00000000-0005-0000-0000-000046020000}"/>
    <cellStyle name="Обычный 36 2" xfId="582" xr:uid="{00000000-0005-0000-0000-000047020000}"/>
    <cellStyle name="Обычный 37" xfId="706" xr:uid="{00000000-0005-0000-0000-000048020000}"/>
    <cellStyle name="Обычный 38" xfId="773" xr:uid="{00000000-0005-0000-0000-000049020000}"/>
    <cellStyle name="Обычный 4" xfId="128" xr:uid="{00000000-0005-0000-0000-00004A020000}"/>
    <cellStyle name="Обычный 4 2" xfId="583" xr:uid="{00000000-0005-0000-0000-00004B020000}"/>
    <cellStyle name="Обычный 4 3" xfId="584" xr:uid="{00000000-0005-0000-0000-00004C020000}"/>
    <cellStyle name="Обычный 4 4" xfId="585" xr:uid="{00000000-0005-0000-0000-00004D020000}"/>
    <cellStyle name="Обычный 4_~2131575" xfId="586" xr:uid="{00000000-0005-0000-0000-00004E020000}"/>
    <cellStyle name="Обычный 5" xfId="129" xr:uid="{00000000-0005-0000-0000-00004F020000}"/>
    <cellStyle name="Обычный 5 2" xfId="130" xr:uid="{00000000-0005-0000-0000-000050020000}"/>
    <cellStyle name="Обычный 5_гл прайс от 10.02.2016 розница Пермь" xfId="587" xr:uid="{00000000-0005-0000-0000-000051020000}"/>
    <cellStyle name="Обычный 6" xfId="131" xr:uid="{00000000-0005-0000-0000-000052020000}"/>
    <cellStyle name="Обычный 6 2" xfId="588" xr:uid="{00000000-0005-0000-0000-000053020000}"/>
    <cellStyle name="Обычный 6 2 2" xfId="589" xr:uid="{00000000-0005-0000-0000-000054020000}"/>
    <cellStyle name="Обычный 6 2 2 2" xfId="756" xr:uid="{00000000-0005-0000-0000-000055020000}"/>
    <cellStyle name="Обычный 6 2 2_АКЦИИ" xfId="757" xr:uid="{00000000-0005-0000-0000-000056020000}"/>
    <cellStyle name="Обычный 6 2 3" xfId="758" xr:uid="{00000000-0005-0000-0000-000057020000}"/>
    <cellStyle name="Обычный 6 2 3 2" xfId="759" xr:uid="{00000000-0005-0000-0000-000058020000}"/>
    <cellStyle name="Обычный 6 2 3_АКЦИИ" xfId="760" xr:uid="{00000000-0005-0000-0000-000059020000}"/>
    <cellStyle name="Обычный 6 2 4" xfId="761" xr:uid="{00000000-0005-0000-0000-00005A020000}"/>
    <cellStyle name="Обычный 6 2 4 2" xfId="762" xr:uid="{00000000-0005-0000-0000-00005B020000}"/>
    <cellStyle name="Обычный 6 2 4_АКЦИИ" xfId="763" xr:uid="{00000000-0005-0000-0000-00005C020000}"/>
    <cellStyle name="Обычный 6 2 5" xfId="764" xr:uid="{00000000-0005-0000-0000-00005D020000}"/>
    <cellStyle name="Обычный 6 2_price-siktivkar 28,01,2016" xfId="765" xr:uid="{00000000-0005-0000-0000-00005E020000}"/>
    <cellStyle name="Обычный 6 3" xfId="590" xr:uid="{00000000-0005-0000-0000-00005F020000}"/>
    <cellStyle name="Обычный 6 3 2" xfId="591" xr:uid="{00000000-0005-0000-0000-000060020000}"/>
    <cellStyle name="Обычный 6 4" xfId="592" xr:uid="{00000000-0005-0000-0000-000061020000}"/>
    <cellStyle name="Обычный 6 5" xfId="593" xr:uid="{00000000-0005-0000-0000-000062020000}"/>
    <cellStyle name="Обычный 6 5 2" xfId="594" xr:uid="{00000000-0005-0000-0000-000063020000}"/>
    <cellStyle name="Обычный 6_ВСЕ ДЛЯ КРОВЛИ И ФАСАДА ОСНОВНОЙ 01.07.2013" xfId="595" xr:uid="{00000000-0005-0000-0000-000064020000}"/>
    <cellStyle name="Обычный 7" xfId="132" xr:uid="{00000000-0005-0000-0000-000065020000}"/>
    <cellStyle name="Обычный 7 2" xfId="596" xr:uid="{00000000-0005-0000-0000-000066020000}"/>
    <cellStyle name="Обычный 7 3" xfId="597" xr:uid="{00000000-0005-0000-0000-000067020000}"/>
    <cellStyle name="Обычный 7 3 2" xfId="598" xr:uid="{00000000-0005-0000-0000-000068020000}"/>
    <cellStyle name="Обычный 7 3 2 2" xfId="599" xr:uid="{00000000-0005-0000-0000-000069020000}"/>
    <cellStyle name="Обычный 7 3 2 2 2" xfId="600" xr:uid="{00000000-0005-0000-0000-00006A020000}"/>
    <cellStyle name="Обычный 7 3 2 2_ПЕРМЬ розница от 13.05.16" xfId="601" xr:uid="{00000000-0005-0000-0000-00006B020000}"/>
    <cellStyle name="Обычный 7 3 2 3" xfId="602" xr:uid="{00000000-0005-0000-0000-00006C020000}"/>
    <cellStyle name="Обычный 7 3 2_ПЕРМЬ розница от 01.04.16" xfId="603" xr:uid="{00000000-0005-0000-0000-00006D020000}"/>
    <cellStyle name="Обычный 7 3 3" xfId="604" xr:uid="{00000000-0005-0000-0000-00006E020000}"/>
    <cellStyle name="Обычный 7 3 3 2" xfId="605" xr:uid="{00000000-0005-0000-0000-00006F020000}"/>
    <cellStyle name="Обычный 7 3 3 2 2" xfId="606" xr:uid="{00000000-0005-0000-0000-000070020000}"/>
    <cellStyle name="Обычный 7 3 3 2 3" xfId="607" xr:uid="{00000000-0005-0000-0000-000071020000}"/>
    <cellStyle name="Обычный 7 3 3 3" xfId="608" xr:uid="{00000000-0005-0000-0000-000072020000}"/>
    <cellStyle name="Обычный 7 3 3_ПЕРМЬ розница от 01.04.16" xfId="609" xr:uid="{00000000-0005-0000-0000-000073020000}"/>
    <cellStyle name="Обычный 7 3 4" xfId="610" xr:uid="{00000000-0005-0000-0000-000074020000}"/>
    <cellStyle name="Обычный 7 3 4 2" xfId="611" xr:uid="{00000000-0005-0000-0000-000075020000}"/>
    <cellStyle name="Обычный 7 3 5" xfId="612" xr:uid="{00000000-0005-0000-0000-000076020000}"/>
    <cellStyle name="Обычный 7 3_new-price-perm дилер ольга" xfId="613" xr:uid="{00000000-0005-0000-0000-000077020000}"/>
    <cellStyle name="Обычный 7 4" xfId="614" xr:uid="{00000000-0005-0000-0000-000078020000}"/>
    <cellStyle name="Обычный 7 4 2" xfId="615" xr:uid="{00000000-0005-0000-0000-000079020000}"/>
    <cellStyle name="Обычный 7 5" xfId="616" xr:uid="{00000000-0005-0000-0000-00007A020000}"/>
    <cellStyle name="Обычный 7 6" xfId="617" xr:uid="{00000000-0005-0000-0000-00007B020000}"/>
    <cellStyle name="Обычный 7_new-price-perm дилер ольга" xfId="618" xr:uid="{00000000-0005-0000-0000-00007C020000}"/>
    <cellStyle name="Обычный 8" xfId="133" xr:uid="{00000000-0005-0000-0000-00007D020000}"/>
    <cellStyle name="Обычный 8 2" xfId="619" xr:uid="{00000000-0005-0000-0000-00007E020000}"/>
    <cellStyle name="Обычный 8 3" xfId="620" xr:uid="{00000000-0005-0000-0000-00007F020000}"/>
    <cellStyle name="Обычный 8 3 2" xfId="621" xr:uid="{00000000-0005-0000-0000-000080020000}"/>
    <cellStyle name="Обычный 8 4" xfId="622" xr:uid="{00000000-0005-0000-0000-000081020000}"/>
    <cellStyle name="Обычный 8 4 2" xfId="623" xr:uid="{00000000-0005-0000-0000-000082020000}"/>
    <cellStyle name="Обычный 8 5" xfId="624" xr:uid="{00000000-0005-0000-0000-000083020000}"/>
    <cellStyle name="Обычный 8_new-price-perm дилер ольга" xfId="625" xr:uid="{00000000-0005-0000-0000-000084020000}"/>
    <cellStyle name="Обычный 9" xfId="134" xr:uid="{00000000-0005-0000-0000-000085020000}"/>
    <cellStyle name="Обычный 9 10" xfId="626" xr:uid="{00000000-0005-0000-0000-000086020000}"/>
    <cellStyle name="Обычный 9 10 2" xfId="627" xr:uid="{00000000-0005-0000-0000-000087020000}"/>
    <cellStyle name="Обычный 9 11" xfId="628" xr:uid="{00000000-0005-0000-0000-000088020000}"/>
    <cellStyle name="Обычный 9 11 2" xfId="629" xr:uid="{00000000-0005-0000-0000-000089020000}"/>
    <cellStyle name="Обычный 9 11 2 2" xfId="630" xr:uid="{00000000-0005-0000-0000-00008A020000}"/>
    <cellStyle name="Обычный 9 11 2 2 2" xfId="631" xr:uid="{00000000-0005-0000-0000-00008B020000}"/>
    <cellStyle name="Обычный 9 11 2 3" xfId="632" xr:uid="{00000000-0005-0000-0000-00008C020000}"/>
    <cellStyle name="Обычный 9 11 2_ПЕРМЬ розница от 01.04.16" xfId="633" xr:uid="{00000000-0005-0000-0000-00008D020000}"/>
    <cellStyle name="Обычный 9 11 3" xfId="634" xr:uid="{00000000-0005-0000-0000-00008E020000}"/>
    <cellStyle name="Обычный 9 11_ПЕРМЬ розница от 01.04.16" xfId="635" xr:uid="{00000000-0005-0000-0000-00008F020000}"/>
    <cellStyle name="Обычный 9 2" xfId="636" xr:uid="{00000000-0005-0000-0000-000090020000}"/>
    <cellStyle name="Обычный 9 2 2" xfId="637" xr:uid="{00000000-0005-0000-0000-000091020000}"/>
    <cellStyle name="Обычный 9 3" xfId="638" xr:uid="{00000000-0005-0000-0000-000092020000}"/>
    <cellStyle name="Обычный 9 3 2" xfId="639" xr:uid="{00000000-0005-0000-0000-000093020000}"/>
    <cellStyle name="Обычный 9 4" xfId="640" xr:uid="{00000000-0005-0000-0000-000094020000}"/>
    <cellStyle name="Обычный 9 4 2" xfId="641" xr:uid="{00000000-0005-0000-0000-000095020000}"/>
    <cellStyle name="Обычный 9 5" xfId="642" xr:uid="{00000000-0005-0000-0000-000096020000}"/>
    <cellStyle name="Обычный 9 5 2" xfId="643" xr:uid="{00000000-0005-0000-0000-000097020000}"/>
    <cellStyle name="Обычный 9 6" xfId="644" xr:uid="{00000000-0005-0000-0000-000098020000}"/>
    <cellStyle name="Обычный 9 6 2" xfId="645" xr:uid="{00000000-0005-0000-0000-000099020000}"/>
    <cellStyle name="Обычный 9 7" xfId="646" xr:uid="{00000000-0005-0000-0000-00009A020000}"/>
    <cellStyle name="Обычный 9 7 2" xfId="647" xr:uid="{00000000-0005-0000-0000-00009B020000}"/>
    <cellStyle name="Обычный 9 8" xfId="648" xr:uid="{00000000-0005-0000-0000-00009C020000}"/>
    <cellStyle name="Обычный 9 8 2" xfId="649" xr:uid="{00000000-0005-0000-0000-00009D020000}"/>
    <cellStyle name="Обычный 9 9" xfId="650" xr:uid="{00000000-0005-0000-0000-00009E020000}"/>
    <cellStyle name="Обычный 9 9 2" xfId="651" xr:uid="{00000000-0005-0000-0000-00009F020000}"/>
    <cellStyle name="Обычный 9_Prajs_polnyj_assortiment_Povolzhe" xfId="652" xr:uid="{00000000-0005-0000-0000-0000A0020000}"/>
    <cellStyle name="Обычный_!все 25,01,05" xfId="31" xr:uid="{00000000-0005-0000-0000-0000A1020000}"/>
    <cellStyle name="Обычный_Все прайсы розница от 01.07.2006" xfId="740" xr:uid="{00000000-0005-0000-0000-0000A3020000}"/>
    <cellStyle name="Обычный_Все прайсы розница от 25.07.2006" xfId="32" xr:uid="{00000000-0005-0000-0000-0000A4020000}"/>
    <cellStyle name="Обычный_Крепеж" xfId="770" xr:uid="{00000000-0005-0000-0000-0000A5020000}"/>
    <cellStyle name="Обычный_Лист1" xfId="769" xr:uid="{00000000-0005-0000-0000-0000A6020000}"/>
    <cellStyle name="Обычный_Лист3" xfId="18" xr:uid="{00000000-0005-0000-0000-0000A7020000}"/>
    <cellStyle name="Обычный_прайс дилерский _12.04.11" xfId="160" xr:uid="{00000000-0005-0000-0000-0000A8020000}"/>
    <cellStyle name="Обычный_Прайс Екат" xfId="19" xr:uid="{00000000-0005-0000-0000-0000A9020000}"/>
    <cellStyle name="Обычный_Прайс товары" xfId="739" xr:uid="{00000000-0005-0000-0000-0000AA020000}"/>
    <cellStyle name="Обычный_РуфКомплект прайс Vilpe" xfId="705" xr:uid="{00000000-0005-0000-0000-0000AB020000}"/>
    <cellStyle name="Обычный_Сопутствующие товары 12.01.2006" xfId="738" xr:uid="{00000000-0005-0000-0000-0000AC020000}"/>
    <cellStyle name="Обычный_стен. покрытия 01.04.10" xfId="20" xr:uid="{00000000-0005-0000-0000-0000AD020000}"/>
    <cellStyle name="Обычный_стен. покрытия 01.04.10_Оптовый прайс Штакетник 03.07.13" xfId="735" xr:uid="{00000000-0005-0000-0000-0000AE020000}"/>
    <cellStyle name="Обычный_стен. покрытия 23.12.09" xfId="736" xr:uid="{00000000-0005-0000-0000-0000AF020000}"/>
    <cellStyle name="Обычный_GrandLine_сводный_27.10.2017 НОВАЯ РОЗНИЦА" xfId="771" xr:uid="{00000000-0005-0000-0000-0000A2020000}"/>
    <cellStyle name="Плохой" xfId="21" builtinId="27" customBuiltin="1"/>
    <cellStyle name="Плохой 2" xfId="135" xr:uid="{00000000-0005-0000-0000-0000B1020000}"/>
    <cellStyle name="Плохой 2 2" xfId="653" xr:uid="{00000000-0005-0000-0000-0000B2020000}"/>
    <cellStyle name="Плохой 2 3" xfId="654" xr:uid="{00000000-0005-0000-0000-0000B3020000}"/>
    <cellStyle name="Плохой 2 4" xfId="655" xr:uid="{00000000-0005-0000-0000-0000B4020000}"/>
    <cellStyle name="Плохой 3" xfId="136" xr:uid="{00000000-0005-0000-0000-0000B5020000}"/>
    <cellStyle name="Пояснение" xfId="22" builtinId="53" customBuiltin="1"/>
    <cellStyle name="Пояснение 2" xfId="137" xr:uid="{00000000-0005-0000-0000-0000B7020000}"/>
    <cellStyle name="Пояснение 3" xfId="138" xr:uid="{00000000-0005-0000-0000-0000B8020000}"/>
    <cellStyle name="Примечание" xfId="23" builtinId="10" customBuiltin="1"/>
    <cellStyle name="Примечание 2" xfId="139" xr:uid="{00000000-0005-0000-0000-0000BA020000}"/>
    <cellStyle name="Примечание 2 2" xfId="656" xr:uid="{00000000-0005-0000-0000-0000BB020000}"/>
    <cellStyle name="Примечание 2 3" xfId="657" xr:uid="{00000000-0005-0000-0000-0000BC020000}"/>
    <cellStyle name="Примечание 2 4" xfId="658" xr:uid="{00000000-0005-0000-0000-0000BD020000}"/>
    <cellStyle name="Примечание 2_гл прайс от 10.02.2016 розница Пермь" xfId="659" xr:uid="{00000000-0005-0000-0000-0000BE020000}"/>
    <cellStyle name="Примечание 3" xfId="140" xr:uid="{00000000-0005-0000-0000-0000BF020000}"/>
    <cellStyle name="Примечание 3 2" xfId="660" xr:uid="{00000000-0005-0000-0000-0000C0020000}"/>
    <cellStyle name="Примечание 4" xfId="141" xr:uid="{00000000-0005-0000-0000-0000C1020000}"/>
    <cellStyle name="Примечание 4 2" xfId="661" xr:uid="{00000000-0005-0000-0000-0000C2020000}"/>
    <cellStyle name="Процентный" xfId="30" builtinId="5"/>
    <cellStyle name="Процентный 2" xfId="142" xr:uid="{00000000-0005-0000-0000-0000C4020000}"/>
    <cellStyle name="Процентный 2 2" xfId="662" xr:uid="{00000000-0005-0000-0000-0000C5020000}"/>
    <cellStyle name="Процентный 2 3" xfId="663" xr:uid="{00000000-0005-0000-0000-0000C6020000}"/>
    <cellStyle name="Процентный 2 4" xfId="664" xr:uid="{00000000-0005-0000-0000-0000C7020000}"/>
    <cellStyle name="Процентный 2_гл прайс от 10.02.2016 розница Пермь" xfId="665" xr:uid="{00000000-0005-0000-0000-0000C8020000}"/>
    <cellStyle name="Процентный 3" xfId="666" xr:uid="{00000000-0005-0000-0000-0000C9020000}"/>
    <cellStyle name="Процентный 3 2" xfId="667" xr:uid="{00000000-0005-0000-0000-0000CA020000}"/>
    <cellStyle name="Процентный 3 3" xfId="668" xr:uid="{00000000-0005-0000-0000-0000CB020000}"/>
    <cellStyle name="Процентный 3 4" xfId="669" xr:uid="{00000000-0005-0000-0000-0000CC020000}"/>
    <cellStyle name="Процентный 4" xfId="670" xr:uid="{00000000-0005-0000-0000-0000CD020000}"/>
    <cellStyle name="Процентный 4 2" xfId="671" xr:uid="{00000000-0005-0000-0000-0000CE020000}"/>
    <cellStyle name="Процентный 4 3" xfId="672" xr:uid="{00000000-0005-0000-0000-0000CF020000}"/>
    <cellStyle name="Процентный 5" xfId="673" xr:uid="{00000000-0005-0000-0000-0000D0020000}"/>
    <cellStyle name="Процентный 6" xfId="674" xr:uid="{00000000-0005-0000-0000-0000D1020000}"/>
    <cellStyle name="Связанная ячейка" xfId="24" builtinId="24" customBuiltin="1"/>
    <cellStyle name="Связанная ячейка 2" xfId="143" xr:uid="{00000000-0005-0000-0000-0000D3020000}"/>
    <cellStyle name="Связанная ячейка 3" xfId="144" xr:uid="{00000000-0005-0000-0000-0000D4020000}"/>
    <cellStyle name="Стиль 1" xfId="25" xr:uid="{00000000-0005-0000-0000-0000D5020000}"/>
    <cellStyle name="Стиль 1 2" xfId="145" xr:uid="{00000000-0005-0000-0000-0000D6020000}"/>
    <cellStyle name="Стиль 1 3" xfId="146" xr:uid="{00000000-0005-0000-0000-0000D7020000}"/>
    <cellStyle name="Текст предупреждения" xfId="26" builtinId="11" customBuiltin="1"/>
    <cellStyle name="Текст предупреждения 2" xfId="147" xr:uid="{00000000-0005-0000-0000-0000D9020000}"/>
    <cellStyle name="Текст предупреждения 3" xfId="148" xr:uid="{00000000-0005-0000-0000-0000DA020000}"/>
    <cellStyle name="Тысячи [0]_ANATPKR" xfId="766" xr:uid="{00000000-0005-0000-0000-0000DB020000}"/>
    <cellStyle name="Тысячи_ANATPKR" xfId="767" xr:uid="{00000000-0005-0000-0000-0000DC020000}"/>
    <cellStyle name="Финансовый" xfId="27" builtinId="3"/>
    <cellStyle name="Финансовый 2" xfId="675" xr:uid="{00000000-0005-0000-0000-0000DE020000}"/>
    <cellStyle name="Финансовый 2 2" xfId="676" xr:uid="{00000000-0005-0000-0000-0000DF020000}"/>
    <cellStyle name="Финансовый 2 3" xfId="677" xr:uid="{00000000-0005-0000-0000-0000E0020000}"/>
    <cellStyle name="Финансовый 2 4" xfId="678" xr:uid="{00000000-0005-0000-0000-0000E1020000}"/>
    <cellStyle name="Финансовый 2 4 2" xfId="679" xr:uid="{00000000-0005-0000-0000-0000E2020000}"/>
    <cellStyle name="Финансовый 2 5" xfId="680" xr:uid="{00000000-0005-0000-0000-0000E3020000}"/>
    <cellStyle name="Финансовый 3" xfId="681" xr:uid="{00000000-0005-0000-0000-0000E4020000}"/>
    <cellStyle name="Финансовый 3 2" xfId="682" xr:uid="{00000000-0005-0000-0000-0000E5020000}"/>
    <cellStyle name="Финансовый 3 3" xfId="683" xr:uid="{00000000-0005-0000-0000-0000E6020000}"/>
    <cellStyle name="Финансовый 3 3 2" xfId="684" xr:uid="{00000000-0005-0000-0000-0000E7020000}"/>
    <cellStyle name="Финансовый 3 4" xfId="685" xr:uid="{00000000-0005-0000-0000-0000E8020000}"/>
    <cellStyle name="Финансовый 3 5" xfId="686" xr:uid="{00000000-0005-0000-0000-0000E9020000}"/>
    <cellStyle name="Финансовый 3_гл прайс от 10.02.2016 розница Пермь" xfId="687" xr:uid="{00000000-0005-0000-0000-0000EA020000}"/>
    <cellStyle name="Финансовый 4" xfId="688" xr:uid="{00000000-0005-0000-0000-0000EB020000}"/>
    <cellStyle name="Финансовый 4 2" xfId="689" xr:uid="{00000000-0005-0000-0000-0000EC020000}"/>
    <cellStyle name="Финансовый 4 2 2" xfId="690" xr:uid="{00000000-0005-0000-0000-0000ED020000}"/>
    <cellStyle name="Финансовый 4 2_ПЕРМЬ розница от 01.04.16" xfId="691" xr:uid="{00000000-0005-0000-0000-0000EE020000}"/>
    <cellStyle name="Финансовый 4 3" xfId="692" xr:uid="{00000000-0005-0000-0000-0000EF020000}"/>
    <cellStyle name="Финансовый 4 3 2" xfId="693" xr:uid="{00000000-0005-0000-0000-0000F0020000}"/>
    <cellStyle name="Финансовый 4 3 2 2" xfId="694" xr:uid="{00000000-0005-0000-0000-0000F1020000}"/>
    <cellStyle name="Финансовый 4 3 2 2 2" xfId="695" xr:uid="{00000000-0005-0000-0000-0000F2020000}"/>
    <cellStyle name="Финансовый 4 3 2 3" xfId="696" xr:uid="{00000000-0005-0000-0000-0000F3020000}"/>
    <cellStyle name="Финансовый 4 3 3" xfId="697" xr:uid="{00000000-0005-0000-0000-0000F4020000}"/>
    <cellStyle name="Финансовый 4 4" xfId="698" xr:uid="{00000000-0005-0000-0000-0000F5020000}"/>
    <cellStyle name="Финансовый 4_гл прайс от 10.02.2016 розница Пермь" xfId="699" xr:uid="{00000000-0005-0000-0000-0000F6020000}"/>
    <cellStyle name="Финансовый_Лист3" xfId="28" xr:uid="{00000000-0005-0000-0000-0000F7020000}"/>
    <cellStyle name="Финансовый_стен. покрытия 01.04.10" xfId="704" xr:uid="{00000000-0005-0000-0000-0000F8020000}"/>
    <cellStyle name="Хороший" xfId="29" builtinId="26" customBuiltin="1"/>
    <cellStyle name="Хороший 2" xfId="149" xr:uid="{00000000-0005-0000-0000-0000FA020000}"/>
    <cellStyle name="Хороший 2 2" xfId="700" xr:uid="{00000000-0005-0000-0000-0000FB020000}"/>
    <cellStyle name="Хороший 2 3" xfId="701" xr:uid="{00000000-0005-0000-0000-0000FC020000}"/>
    <cellStyle name="Хороший 2 4" xfId="702" xr:uid="{00000000-0005-0000-0000-0000FD020000}"/>
    <cellStyle name="Хороший 3" xfId="150" xr:uid="{00000000-0005-0000-0000-0000FE020000}"/>
    <cellStyle name="Currency 2" xfId="341" xr:uid="{00000000-0005-0000-0000-000004010000}"/>
    <cellStyle name="Currency_Trend and Trade" xfId="342" xr:uid="{00000000-0005-0000-0000-000005010000}"/>
    <cellStyle name="Euro" xfId="84" xr:uid="{00000000-0005-0000-0000-000006010000}"/>
    <cellStyle name="Euro 2" xfId="343" xr:uid="{00000000-0005-0000-0000-000007010000}"/>
    <cellStyle name="Euro 3" xfId="344" xr:uid="{00000000-0005-0000-0000-000008010000}"/>
    <cellStyle name="Euro 4" xfId="345" xr:uid="{00000000-0005-0000-0000-000009010000}"/>
    <cellStyle name="Euro_Fakro" xfId="346" xr:uid="{00000000-0005-0000-0000-00000A010000}"/>
    <cellStyle name="Excel Built-in Normal" xfId="347" xr:uid="{00000000-0005-0000-0000-00000B010000}"/>
    <cellStyle name="Excel Built-in Normal 2" xfId="348" xr:uid="{00000000-0005-0000-0000-00000C010000}"/>
    <cellStyle name="Excel Built-in Normal_АКЦИИ" xfId="753" xr:uid="{00000000-0005-0000-0000-00000D010000}"/>
    <cellStyle name="Normal 2" xfId="349" xr:uid="{00000000-0005-0000-0000-00000E010000}"/>
    <cellStyle name="Normal 2 2" xfId="350" xr:uid="{00000000-0005-0000-0000-00000F010000}"/>
    <cellStyle name="Normal 2 2 2" xfId="351" xr:uid="{00000000-0005-0000-0000-000010010000}"/>
    <cellStyle name="Normal 2 3" xfId="352" xr:uid="{00000000-0005-0000-0000-000011010000}"/>
    <cellStyle name="Normal 2 4" xfId="353" xr:uid="{00000000-0005-0000-0000-000012010000}"/>
    <cellStyle name="Normal 2_new-price-perm дилер ольга" xfId="354" xr:uid="{00000000-0005-0000-0000-000013010000}"/>
    <cellStyle name="Normal 3" xfId="355" xr:uid="{00000000-0005-0000-0000-000014010000}"/>
    <cellStyle name="Normal 4" xfId="356" xr:uid="{00000000-0005-0000-0000-000015010000}"/>
    <cellStyle name="Normal_Book1" xfId="357" xr:uid="{00000000-0005-0000-0000-000016010000}"/>
    <cellStyle name="Normalny_Cennik KOELNER 2002" xfId="358" xr:uid="{00000000-0005-0000-0000-000017010000}"/>
    <cellStyle name="Percent 2" xfId="359" xr:uid="{00000000-0005-0000-0000-000018010000}"/>
    <cellStyle name="Percent 3" xfId="360" xr:uid="{00000000-0005-0000-0000-000019010000}"/>
    <cellStyle name="Percent 4" xfId="361" xr:uid="{00000000-0005-0000-0000-00001A010000}"/>
    <cellStyle name="SAPBEXaggData" xfId="362" xr:uid="{00000000-0005-0000-0000-00001B010000}"/>
    <cellStyle name="SAPBEXaggDataEmph" xfId="363" xr:uid="{00000000-0005-0000-0000-00001C010000}"/>
    <cellStyle name="SAPBEXaggItem" xfId="364" xr:uid="{00000000-0005-0000-0000-00001D010000}"/>
    <cellStyle name="SAPBEXaggItemX" xfId="365" xr:uid="{00000000-0005-0000-0000-00001E010000}"/>
    <cellStyle name="SAPBEXchaText" xfId="366" xr:uid="{00000000-0005-0000-0000-00001F010000}"/>
    <cellStyle name="SAPBEXexcBad7" xfId="367" xr:uid="{00000000-0005-0000-0000-000020010000}"/>
    <cellStyle name="SAPBEXexcBad8" xfId="368" xr:uid="{00000000-0005-0000-0000-000021010000}"/>
    <cellStyle name="SAPBEXexcBad9" xfId="369" xr:uid="{00000000-0005-0000-0000-000022010000}"/>
    <cellStyle name="SAPBEXexcCritical4" xfId="370" xr:uid="{00000000-0005-0000-0000-000023010000}"/>
    <cellStyle name="SAPBEXexcCritical5" xfId="371" xr:uid="{00000000-0005-0000-0000-000024010000}"/>
    <cellStyle name="SAPBEXexcCritical6" xfId="372" xr:uid="{00000000-0005-0000-0000-000025010000}"/>
    <cellStyle name="SAPBEXexcGood1" xfId="373" xr:uid="{00000000-0005-0000-0000-000026010000}"/>
    <cellStyle name="SAPBEXexcGood2" xfId="374" xr:uid="{00000000-0005-0000-0000-000027010000}"/>
    <cellStyle name="SAPBEXexcGood3" xfId="375" xr:uid="{00000000-0005-0000-0000-000028010000}"/>
    <cellStyle name="Standaard 10" xfId="376" xr:uid="{00000000-0005-0000-0000-000029010000}"/>
    <cellStyle name="Standaard 10 2" xfId="377" xr:uid="{00000000-0005-0000-0000-00002A010000}"/>
    <cellStyle name="Standaard 10 3" xfId="378" xr:uid="{00000000-0005-0000-0000-00002B010000}"/>
    <cellStyle name="Standaard 10 4" xfId="379" xr:uid="{00000000-0005-0000-0000-00002C010000}"/>
    <cellStyle name="Standaard 11" xfId="380" xr:uid="{00000000-0005-0000-0000-00002D010000}"/>
    <cellStyle name="Standaard 11 2" xfId="381" xr:uid="{00000000-0005-0000-0000-00002E010000}"/>
    <cellStyle name="Standaard 11 3" xfId="382" xr:uid="{00000000-0005-0000-0000-00002F010000}"/>
    <cellStyle name="Standaard 11 4" xfId="383" xr:uid="{00000000-0005-0000-0000-000030010000}"/>
    <cellStyle name="Standaard 12" xfId="384" xr:uid="{00000000-0005-0000-0000-000031010000}"/>
    <cellStyle name="Standaard 12 2" xfId="385" xr:uid="{00000000-0005-0000-0000-000032010000}"/>
    <cellStyle name="Standaard 12 3" xfId="386" xr:uid="{00000000-0005-0000-0000-000033010000}"/>
    <cellStyle name="Standaard 12 4" xfId="387" xr:uid="{00000000-0005-0000-0000-000034010000}"/>
    <cellStyle name="Standaard 2" xfId="388" xr:uid="{00000000-0005-0000-0000-000035010000}"/>
    <cellStyle name="Standaard 2 2" xfId="389" xr:uid="{00000000-0005-0000-0000-000036010000}"/>
    <cellStyle name="Standaard 2 3" xfId="390" xr:uid="{00000000-0005-0000-0000-000037010000}"/>
    <cellStyle name="Standaard 2 4" xfId="391" xr:uid="{00000000-0005-0000-0000-000038010000}"/>
    <cellStyle name="Standaard 3" xfId="392" xr:uid="{00000000-0005-0000-0000-000039010000}"/>
    <cellStyle name="Standaard 3 2" xfId="393" xr:uid="{00000000-0005-0000-0000-00003A010000}"/>
    <cellStyle name="Standaard 3 3" xfId="394" xr:uid="{00000000-0005-0000-0000-00003B010000}"/>
    <cellStyle name="Standaard 3 4" xfId="395" xr:uid="{00000000-0005-0000-0000-00003C010000}"/>
    <cellStyle name="Standaard 4" xfId="396" xr:uid="{00000000-0005-0000-0000-00003D010000}"/>
    <cellStyle name="Standaard 4 2" xfId="397" xr:uid="{00000000-0005-0000-0000-00003E010000}"/>
    <cellStyle name="Standaard 4 3" xfId="398" xr:uid="{00000000-0005-0000-0000-00003F010000}"/>
    <cellStyle name="Standaard 4 4" xfId="399" xr:uid="{00000000-0005-0000-0000-000040010000}"/>
    <cellStyle name="Standaard 5" xfId="400" xr:uid="{00000000-0005-0000-0000-000041010000}"/>
    <cellStyle name="Standaard 5 2" xfId="401" xr:uid="{00000000-0005-0000-0000-000042010000}"/>
    <cellStyle name="Standaard 5 3" xfId="402" xr:uid="{00000000-0005-0000-0000-000043010000}"/>
    <cellStyle name="Standaard 5 4" xfId="403" xr:uid="{00000000-0005-0000-0000-000044010000}"/>
    <cellStyle name="Standaard 6" xfId="404" xr:uid="{00000000-0005-0000-0000-000045010000}"/>
    <cellStyle name="Standaard 6 2" xfId="405" xr:uid="{00000000-0005-0000-0000-000046010000}"/>
    <cellStyle name="Standaard 6 3" xfId="406" xr:uid="{00000000-0005-0000-0000-000047010000}"/>
    <cellStyle name="Standaard 6 4" xfId="407" xr:uid="{00000000-0005-0000-0000-000048010000}"/>
    <cellStyle name="Standaard 7" xfId="408" xr:uid="{00000000-0005-0000-0000-000049010000}"/>
    <cellStyle name="Standaard 7 2" xfId="409" xr:uid="{00000000-0005-0000-0000-00004A010000}"/>
    <cellStyle name="Standaard 7 3" xfId="410" xr:uid="{00000000-0005-0000-0000-00004B010000}"/>
    <cellStyle name="Standaard 7 4" xfId="411" xr:uid="{00000000-0005-0000-0000-00004C010000}"/>
    <cellStyle name="Standaard 8" xfId="412" xr:uid="{00000000-0005-0000-0000-00004D010000}"/>
    <cellStyle name="Standaard 8 2" xfId="413" xr:uid="{00000000-0005-0000-0000-00004E010000}"/>
    <cellStyle name="Standaard 8 3" xfId="414" xr:uid="{00000000-0005-0000-0000-00004F010000}"/>
    <cellStyle name="Standaard 8 4" xfId="415" xr:uid="{00000000-0005-0000-0000-000050010000}"/>
    <cellStyle name="Standaard 9" xfId="416" xr:uid="{00000000-0005-0000-0000-000051010000}"/>
    <cellStyle name="Standaard 9 2" xfId="417" xr:uid="{00000000-0005-0000-0000-000052010000}"/>
    <cellStyle name="Standaard 9 3" xfId="418" xr:uid="{00000000-0005-0000-0000-000053010000}"/>
    <cellStyle name="Standaard 9 4" xfId="419" xr:uid="{00000000-0005-0000-0000-000054010000}"/>
    <cellStyle name="Standard_Tabelle1" xfId="420" xr:uid="{00000000-0005-0000-0000-000055010000}"/>
    <cellStyle name="Style 1" xfId="421" xr:uid="{00000000-0005-0000-0000-000056010000}"/>
    <cellStyle name="一般_F-1~20_0709" xfId="151" xr:uid="{00000000-0005-0000-0000-0000FF020000}"/>
    <cellStyle name="常规 2" xfId="152" xr:uid="{00000000-0005-0000-0000-000000030000}"/>
    <cellStyle name="常规 3" xfId="153" xr:uid="{00000000-0005-0000-0000-000001030000}"/>
    <cellStyle name="常规 4" xfId="154" xr:uid="{00000000-0005-0000-0000-000002030000}"/>
    <cellStyle name="常规 5" xfId="155" xr:uid="{00000000-0005-0000-0000-000003030000}"/>
    <cellStyle name="常规 6" xfId="156" xr:uid="{00000000-0005-0000-0000-000004030000}"/>
    <cellStyle name="常规_灯条 英文报价表" xfId="157" xr:uid="{00000000-0005-0000-0000-000005030000}"/>
    <cellStyle name="货币[0] 2" xfId="158" xr:uid="{00000000-0005-0000-0000-000006030000}"/>
  </cellStyles>
  <dxfs count="0"/>
  <tableStyles count="0" defaultTableStyle="TableStyleMedium9" defaultPivotStyle="PivotStyleLight16"/>
  <colors>
    <mruColors>
      <color rgb="FFC4D79B"/>
      <color rgb="FFFF33CC"/>
      <color rgb="FFFFCCFF"/>
      <color rgb="FFFF99CC"/>
      <color rgb="FFFF3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2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externalLink" Target="externalLinks/externalLink4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externalLink" Target="externalLinks/externalLink3.xml"/><Relationship Id="rId30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4.jpeg"/><Relationship Id="rId13" Type="http://schemas.openxmlformats.org/officeDocument/2006/relationships/image" Target="../media/image14.png"/><Relationship Id="rId3" Type="http://schemas.openxmlformats.org/officeDocument/2006/relationships/image" Target="../media/image5.jpeg"/><Relationship Id="rId7" Type="http://schemas.openxmlformats.org/officeDocument/2006/relationships/image" Target="../media/image3.jpeg"/><Relationship Id="rId12" Type="http://schemas.openxmlformats.org/officeDocument/2006/relationships/image" Target="../media/image13.png"/><Relationship Id="rId2" Type="http://schemas.openxmlformats.org/officeDocument/2006/relationships/image" Target="../media/image7.jpeg"/><Relationship Id="rId1" Type="http://schemas.openxmlformats.org/officeDocument/2006/relationships/image" Target="../media/image9.jpeg"/><Relationship Id="rId6" Type="http://schemas.openxmlformats.org/officeDocument/2006/relationships/image" Target="../media/image6.jpeg"/><Relationship Id="rId11" Type="http://schemas.openxmlformats.org/officeDocument/2006/relationships/image" Target="../media/image12.PNG"/><Relationship Id="rId5" Type="http://schemas.openxmlformats.org/officeDocument/2006/relationships/image" Target="../media/image1.jpeg"/><Relationship Id="rId10" Type="http://schemas.openxmlformats.org/officeDocument/2006/relationships/image" Target="../media/image11.PNG"/><Relationship Id="rId4" Type="http://schemas.openxmlformats.org/officeDocument/2006/relationships/image" Target="../media/image10.gif"/><Relationship Id="rId9" Type="http://schemas.openxmlformats.org/officeDocument/2006/relationships/image" Target="../media/image8.png"/><Relationship Id="rId14" Type="http://schemas.openxmlformats.org/officeDocument/2006/relationships/image" Target="../media/image15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.png"/><Relationship Id="rId13" Type="http://schemas.openxmlformats.org/officeDocument/2006/relationships/image" Target="../media/image27.png"/><Relationship Id="rId3" Type="http://schemas.openxmlformats.org/officeDocument/2006/relationships/image" Target="../media/image8.png"/><Relationship Id="rId7" Type="http://schemas.openxmlformats.org/officeDocument/2006/relationships/image" Target="../media/image21.png"/><Relationship Id="rId12" Type="http://schemas.openxmlformats.org/officeDocument/2006/relationships/image" Target="../media/image26.png"/><Relationship Id="rId2" Type="http://schemas.openxmlformats.org/officeDocument/2006/relationships/image" Target="../media/image17.jpeg"/><Relationship Id="rId1" Type="http://schemas.openxmlformats.org/officeDocument/2006/relationships/image" Target="../media/image16.png"/><Relationship Id="rId6" Type="http://schemas.openxmlformats.org/officeDocument/2006/relationships/image" Target="../media/image20.png"/><Relationship Id="rId11" Type="http://schemas.openxmlformats.org/officeDocument/2006/relationships/image" Target="../media/image25.png"/><Relationship Id="rId5" Type="http://schemas.openxmlformats.org/officeDocument/2006/relationships/image" Target="../media/image19.png"/><Relationship Id="rId10" Type="http://schemas.openxmlformats.org/officeDocument/2006/relationships/image" Target="../media/image24.PNG"/><Relationship Id="rId4" Type="http://schemas.openxmlformats.org/officeDocument/2006/relationships/image" Target="../media/image18.PNG"/><Relationship Id="rId9" Type="http://schemas.openxmlformats.org/officeDocument/2006/relationships/image" Target="../media/image23.png"/><Relationship Id="rId14" Type="http://schemas.openxmlformats.org/officeDocument/2006/relationships/image" Target="../media/image28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.jpeg"/><Relationship Id="rId3" Type="http://schemas.openxmlformats.org/officeDocument/2006/relationships/image" Target="../media/image30.jpeg"/><Relationship Id="rId7" Type="http://schemas.openxmlformats.org/officeDocument/2006/relationships/image" Target="../media/image34.jpeg"/><Relationship Id="rId2" Type="http://schemas.openxmlformats.org/officeDocument/2006/relationships/image" Target="../media/image29.jpeg"/><Relationship Id="rId1" Type="http://schemas.openxmlformats.org/officeDocument/2006/relationships/image" Target="../media/image8.png"/><Relationship Id="rId6" Type="http://schemas.openxmlformats.org/officeDocument/2006/relationships/image" Target="../media/image33.jpeg"/><Relationship Id="rId5" Type="http://schemas.openxmlformats.org/officeDocument/2006/relationships/image" Target="../media/image32.jpeg"/><Relationship Id="rId4" Type="http://schemas.openxmlformats.org/officeDocument/2006/relationships/image" Target="../media/image31.jpeg"/><Relationship Id="rId9" Type="http://schemas.openxmlformats.org/officeDocument/2006/relationships/image" Target="../media/image36.jpe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9.png"/><Relationship Id="rId18" Type="http://schemas.openxmlformats.org/officeDocument/2006/relationships/image" Target="../media/image54.png"/><Relationship Id="rId26" Type="http://schemas.openxmlformats.org/officeDocument/2006/relationships/image" Target="../media/image62.jpeg"/><Relationship Id="rId3" Type="http://schemas.openxmlformats.org/officeDocument/2006/relationships/image" Target="../media/image39.png"/><Relationship Id="rId21" Type="http://schemas.openxmlformats.org/officeDocument/2006/relationships/image" Target="../media/image57.png"/><Relationship Id="rId34" Type="http://schemas.openxmlformats.org/officeDocument/2006/relationships/image" Target="../media/image70.jpeg"/><Relationship Id="rId7" Type="http://schemas.openxmlformats.org/officeDocument/2006/relationships/image" Target="../media/image43.jpeg"/><Relationship Id="rId12" Type="http://schemas.openxmlformats.org/officeDocument/2006/relationships/image" Target="../media/image48.png"/><Relationship Id="rId17" Type="http://schemas.openxmlformats.org/officeDocument/2006/relationships/image" Target="../media/image53.png"/><Relationship Id="rId25" Type="http://schemas.openxmlformats.org/officeDocument/2006/relationships/image" Target="../media/image61.jpeg"/><Relationship Id="rId33" Type="http://schemas.openxmlformats.org/officeDocument/2006/relationships/image" Target="../media/image69.jpeg"/><Relationship Id="rId2" Type="http://schemas.openxmlformats.org/officeDocument/2006/relationships/image" Target="../media/image38.png"/><Relationship Id="rId16" Type="http://schemas.openxmlformats.org/officeDocument/2006/relationships/image" Target="../media/image52.png"/><Relationship Id="rId20" Type="http://schemas.openxmlformats.org/officeDocument/2006/relationships/image" Target="../media/image56.png"/><Relationship Id="rId29" Type="http://schemas.openxmlformats.org/officeDocument/2006/relationships/image" Target="../media/image65.jpeg"/><Relationship Id="rId1" Type="http://schemas.openxmlformats.org/officeDocument/2006/relationships/image" Target="../media/image37.jpeg"/><Relationship Id="rId6" Type="http://schemas.openxmlformats.org/officeDocument/2006/relationships/image" Target="../media/image42.emf"/><Relationship Id="rId11" Type="http://schemas.openxmlformats.org/officeDocument/2006/relationships/image" Target="../media/image47.jpeg"/><Relationship Id="rId24" Type="http://schemas.openxmlformats.org/officeDocument/2006/relationships/image" Target="../media/image60.jpeg"/><Relationship Id="rId32" Type="http://schemas.openxmlformats.org/officeDocument/2006/relationships/image" Target="../media/image68.jpeg"/><Relationship Id="rId5" Type="http://schemas.openxmlformats.org/officeDocument/2006/relationships/image" Target="../media/image41.emf"/><Relationship Id="rId15" Type="http://schemas.openxmlformats.org/officeDocument/2006/relationships/image" Target="../media/image51.png"/><Relationship Id="rId23" Type="http://schemas.openxmlformats.org/officeDocument/2006/relationships/image" Target="../media/image59.jpeg"/><Relationship Id="rId28" Type="http://schemas.openxmlformats.org/officeDocument/2006/relationships/image" Target="../media/image64.jpeg"/><Relationship Id="rId10" Type="http://schemas.openxmlformats.org/officeDocument/2006/relationships/image" Target="../media/image46.png"/><Relationship Id="rId19" Type="http://schemas.openxmlformats.org/officeDocument/2006/relationships/image" Target="../media/image55.png"/><Relationship Id="rId31" Type="http://schemas.openxmlformats.org/officeDocument/2006/relationships/image" Target="../media/image67.jpeg"/><Relationship Id="rId4" Type="http://schemas.openxmlformats.org/officeDocument/2006/relationships/image" Target="../media/image40.png"/><Relationship Id="rId9" Type="http://schemas.openxmlformats.org/officeDocument/2006/relationships/image" Target="../media/image45.png"/><Relationship Id="rId14" Type="http://schemas.openxmlformats.org/officeDocument/2006/relationships/image" Target="../media/image50.png"/><Relationship Id="rId22" Type="http://schemas.openxmlformats.org/officeDocument/2006/relationships/image" Target="../media/image58.jpeg"/><Relationship Id="rId27" Type="http://schemas.openxmlformats.org/officeDocument/2006/relationships/image" Target="../media/image63.jpeg"/><Relationship Id="rId30" Type="http://schemas.openxmlformats.org/officeDocument/2006/relationships/image" Target="../media/image66.jpeg"/><Relationship Id="rId35" Type="http://schemas.openxmlformats.org/officeDocument/2006/relationships/image" Target="../media/image8.png"/><Relationship Id="rId8" Type="http://schemas.openxmlformats.org/officeDocument/2006/relationships/image" Target="../media/image44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71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jpeg"/><Relationship Id="rId13" Type="http://schemas.openxmlformats.org/officeDocument/2006/relationships/image" Target="../media/image49.png"/><Relationship Id="rId18" Type="http://schemas.openxmlformats.org/officeDocument/2006/relationships/image" Target="../media/image54.png"/><Relationship Id="rId26" Type="http://schemas.openxmlformats.org/officeDocument/2006/relationships/image" Target="../media/image79.jpeg"/><Relationship Id="rId3" Type="http://schemas.openxmlformats.org/officeDocument/2006/relationships/image" Target="../media/image39.png"/><Relationship Id="rId21" Type="http://schemas.openxmlformats.org/officeDocument/2006/relationships/image" Target="../media/image74.jpeg"/><Relationship Id="rId7" Type="http://schemas.openxmlformats.org/officeDocument/2006/relationships/image" Target="../media/image43.jpeg"/><Relationship Id="rId12" Type="http://schemas.openxmlformats.org/officeDocument/2006/relationships/image" Target="../media/image48.png"/><Relationship Id="rId17" Type="http://schemas.openxmlformats.org/officeDocument/2006/relationships/image" Target="../media/image53.png"/><Relationship Id="rId25" Type="http://schemas.openxmlformats.org/officeDocument/2006/relationships/image" Target="../media/image78.jpeg"/><Relationship Id="rId2" Type="http://schemas.openxmlformats.org/officeDocument/2006/relationships/image" Target="../media/image38.png"/><Relationship Id="rId16" Type="http://schemas.openxmlformats.org/officeDocument/2006/relationships/image" Target="../media/image52.png"/><Relationship Id="rId20" Type="http://schemas.openxmlformats.org/officeDocument/2006/relationships/image" Target="../media/image73.jpeg"/><Relationship Id="rId1" Type="http://schemas.openxmlformats.org/officeDocument/2006/relationships/image" Target="../media/image37.jpeg"/><Relationship Id="rId6" Type="http://schemas.openxmlformats.org/officeDocument/2006/relationships/image" Target="../media/image42.emf"/><Relationship Id="rId11" Type="http://schemas.openxmlformats.org/officeDocument/2006/relationships/image" Target="../media/image47.jpeg"/><Relationship Id="rId24" Type="http://schemas.openxmlformats.org/officeDocument/2006/relationships/image" Target="../media/image77.jpeg"/><Relationship Id="rId5" Type="http://schemas.openxmlformats.org/officeDocument/2006/relationships/image" Target="../media/image41.emf"/><Relationship Id="rId15" Type="http://schemas.openxmlformats.org/officeDocument/2006/relationships/image" Target="../media/image51.png"/><Relationship Id="rId23" Type="http://schemas.openxmlformats.org/officeDocument/2006/relationships/image" Target="../media/image76.jpeg"/><Relationship Id="rId10" Type="http://schemas.openxmlformats.org/officeDocument/2006/relationships/image" Target="../media/image46.png"/><Relationship Id="rId19" Type="http://schemas.openxmlformats.org/officeDocument/2006/relationships/image" Target="../media/image72.jpeg"/><Relationship Id="rId4" Type="http://schemas.openxmlformats.org/officeDocument/2006/relationships/image" Target="../media/image40.png"/><Relationship Id="rId9" Type="http://schemas.openxmlformats.org/officeDocument/2006/relationships/image" Target="../media/image45.png"/><Relationship Id="rId14" Type="http://schemas.openxmlformats.org/officeDocument/2006/relationships/image" Target="../media/image50.png"/><Relationship Id="rId22" Type="http://schemas.openxmlformats.org/officeDocument/2006/relationships/image" Target="../media/image75.png"/><Relationship Id="rId27" Type="http://schemas.openxmlformats.org/officeDocument/2006/relationships/image" Target="../media/image8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87.jpeg"/><Relationship Id="rId13" Type="http://schemas.openxmlformats.org/officeDocument/2006/relationships/image" Target="../media/image92.png"/><Relationship Id="rId18" Type="http://schemas.openxmlformats.org/officeDocument/2006/relationships/image" Target="../media/image97.png"/><Relationship Id="rId3" Type="http://schemas.openxmlformats.org/officeDocument/2006/relationships/image" Target="../media/image82.jpeg"/><Relationship Id="rId21" Type="http://schemas.openxmlformats.org/officeDocument/2006/relationships/image" Target="../media/image100.png"/><Relationship Id="rId7" Type="http://schemas.openxmlformats.org/officeDocument/2006/relationships/image" Target="../media/image86.jpeg"/><Relationship Id="rId12" Type="http://schemas.openxmlformats.org/officeDocument/2006/relationships/image" Target="../media/image91.jpeg"/><Relationship Id="rId17" Type="http://schemas.openxmlformats.org/officeDocument/2006/relationships/image" Target="../media/image96.png"/><Relationship Id="rId2" Type="http://schemas.openxmlformats.org/officeDocument/2006/relationships/image" Target="../media/image81.emf"/><Relationship Id="rId16" Type="http://schemas.openxmlformats.org/officeDocument/2006/relationships/image" Target="../media/image95.png"/><Relationship Id="rId20" Type="http://schemas.openxmlformats.org/officeDocument/2006/relationships/image" Target="../media/image99.png"/><Relationship Id="rId1" Type="http://schemas.openxmlformats.org/officeDocument/2006/relationships/image" Target="../media/image80.png"/><Relationship Id="rId6" Type="http://schemas.openxmlformats.org/officeDocument/2006/relationships/image" Target="../media/image85.jpeg"/><Relationship Id="rId11" Type="http://schemas.openxmlformats.org/officeDocument/2006/relationships/image" Target="../media/image90.jpeg"/><Relationship Id="rId5" Type="http://schemas.openxmlformats.org/officeDocument/2006/relationships/image" Target="../media/image84.jpeg"/><Relationship Id="rId15" Type="http://schemas.openxmlformats.org/officeDocument/2006/relationships/image" Target="../media/image94.jpeg"/><Relationship Id="rId10" Type="http://schemas.openxmlformats.org/officeDocument/2006/relationships/image" Target="../media/image89.jpeg"/><Relationship Id="rId19" Type="http://schemas.openxmlformats.org/officeDocument/2006/relationships/image" Target="../media/image98.png"/><Relationship Id="rId4" Type="http://schemas.openxmlformats.org/officeDocument/2006/relationships/image" Target="../media/image83.jpeg"/><Relationship Id="rId9" Type="http://schemas.openxmlformats.org/officeDocument/2006/relationships/image" Target="../media/image88.jpeg"/><Relationship Id="rId14" Type="http://schemas.openxmlformats.org/officeDocument/2006/relationships/image" Target="../media/image93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8.png"/><Relationship Id="rId13" Type="http://schemas.openxmlformats.org/officeDocument/2006/relationships/image" Target="../media/image113.png"/><Relationship Id="rId3" Type="http://schemas.openxmlformats.org/officeDocument/2006/relationships/image" Target="../media/image103.png"/><Relationship Id="rId7" Type="http://schemas.openxmlformats.org/officeDocument/2006/relationships/image" Target="../media/image107.png"/><Relationship Id="rId12" Type="http://schemas.openxmlformats.org/officeDocument/2006/relationships/image" Target="../media/image112.jpeg"/><Relationship Id="rId17" Type="http://schemas.openxmlformats.org/officeDocument/2006/relationships/image" Target="../media/image117.png"/><Relationship Id="rId2" Type="http://schemas.openxmlformats.org/officeDocument/2006/relationships/image" Target="../media/image102.png"/><Relationship Id="rId16" Type="http://schemas.openxmlformats.org/officeDocument/2006/relationships/image" Target="../media/image116.png"/><Relationship Id="rId1" Type="http://schemas.openxmlformats.org/officeDocument/2006/relationships/image" Target="../media/image101.jpeg"/><Relationship Id="rId6" Type="http://schemas.openxmlformats.org/officeDocument/2006/relationships/image" Target="../media/image106.png"/><Relationship Id="rId11" Type="http://schemas.openxmlformats.org/officeDocument/2006/relationships/image" Target="../media/image111.png"/><Relationship Id="rId5" Type="http://schemas.openxmlformats.org/officeDocument/2006/relationships/image" Target="../media/image105.png"/><Relationship Id="rId15" Type="http://schemas.openxmlformats.org/officeDocument/2006/relationships/image" Target="../media/image115.png"/><Relationship Id="rId10" Type="http://schemas.openxmlformats.org/officeDocument/2006/relationships/image" Target="../media/image110.png"/><Relationship Id="rId4" Type="http://schemas.openxmlformats.org/officeDocument/2006/relationships/image" Target="../media/image104.png"/><Relationship Id="rId9" Type="http://schemas.openxmlformats.org/officeDocument/2006/relationships/image" Target="../media/image109.png"/><Relationship Id="rId14" Type="http://schemas.openxmlformats.org/officeDocument/2006/relationships/image" Target="../media/image114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5.jpeg"/><Relationship Id="rId13" Type="http://schemas.openxmlformats.org/officeDocument/2006/relationships/image" Target="../media/image130.jpeg"/><Relationship Id="rId3" Type="http://schemas.openxmlformats.org/officeDocument/2006/relationships/image" Target="../media/image120.jpeg"/><Relationship Id="rId7" Type="http://schemas.openxmlformats.org/officeDocument/2006/relationships/image" Target="../media/image124.png"/><Relationship Id="rId12" Type="http://schemas.openxmlformats.org/officeDocument/2006/relationships/image" Target="../media/image129.jpeg"/><Relationship Id="rId17" Type="http://schemas.openxmlformats.org/officeDocument/2006/relationships/image" Target="../media/image8.png"/><Relationship Id="rId2" Type="http://schemas.openxmlformats.org/officeDocument/2006/relationships/image" Target="../media/image119.png"/><Relationship Id="rId16" Type="http://schemas.openxmlformats.org/officeDocument/2006/relationships/image" Target="../media/image133.jpeg"/><Relationship Id="rId1" Type="http://schemas.openxmlformats.org/officeDocument/2006/relationships/image" Target="../media/image118.png"/><Relationship Id="rId6" Type="http://schemas.openxmlformats.org/officeDocument/2006/relationships/image" Target="../media/image123.jpeg"/><Relationship Id="rId11" Type="http://schemas.openxmlformats.org/officeDocument/2006/relationships/image" Target="../media/image128.jpeg"/><Relationship Id="rId5" Type="http://schemas.openxmlformats.org/officeDocument/2006/relationships/image" Target="../media/image122.jpeg"/><Relationship Id="rId15" Type="http://schemas.openxmlformats.org/officeDocument/2006/relationships/image" Target="../media/image132.png"/><Relationship Id="rId10" Type="http://schemas.openxmlformats.org/officeDocument/2006/relationships/image" Target="../media/image127.jpeg"/><Relationship Id="rId4" Type="http://schemas.openxmlformats.org/officeDocument/2006/relationships/image" Target="../media/image121.png"/><Relationship Id="rId9" Type="http://schemas.openxmlformats.org/officeDocument/2006/relationships/image" Target="../media/image126.jpeg"/><Relationship Id="rId14" Type="http://schemas.openxmlformats.org/officeDocument/2006/relationships/image" Target="../media/image131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1.jpg"/><Relationship Id="rId13" Type="http://schemas.openxmlformats.org/officeDocument/2006/relationships/image" Target="../media/image146.jpg"/><Relationship Id="rId3" Type="http://schemas.openxmlformats.org/officeDocument/2006/relationships/image" Target="../media/image136.jpeg"/><Relationship Id="rId7" Type="http://schemas.openxmlformats.org/officeDocument/2006/relationships/image" Target="../media/image140.jpg"/><Relationship Id="rId12" Type="http://schemas.openxmlformats.org/officeDocument/2006/relationships/image" Target="../media/image145.png"/><Relationship Id="rId2" Type="http://schemas.openxmlformats.org/officeDocument/2006/relationships/image" Target="../media/image135.png"/><Relationship Id="rId1" Type="http://schemas.openxmlformats.org/officeDocument/2006/relationships/image" Target="../media/image134.png"/><Relationship Id="rId6" Type="http://schemas.openxmlformats.org/officeDocument/2006/relationships/image" Target="../media/image139.jpg"/><Relationship Id="rId11" Type="http://schemas.openxmlformats.org/officeDocument/2006/relationships/image" Target="../media/image144.jpg"/><Relationship Id="rId5" Type="http://schemas.openxmlformats.org/officeDocument/2006/relationships/image" Target="../media/image138.jpg"/><Relationship Id="rId10" Type="http://schemas.openxmlformats.org/officeDocument/2006/relationships/image" Target="../media/image143.jpg"/><Relationship Id="rId4" Type="http://schemas.openxmlformats.org/officeDocument/2006/relationships/image" Target="../media/image137.jpg"/><Relationship Id="rId9" Type="http://schemas.openxmlformats.org/officeDocument/2006/relationships/image" Target="../media/image142.png"/><Relationship Id="rId14" Type="http://schemas.openxmlformats.org/officeDocument/2006/relationships/image" Target="../media/image147.pn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0.jpeg"/><Relationship Id="rId18" Type="http://schemas.openxmlformats.org/officeDocument/2006/relationships/image" Target="../media/image165.jpeg"/><Relationship Id="rId26" Type="http://schemas.openxmlformats.org/officeDocument/2006/relationships/image" Target="../media/image173.jpeg"/><Relationship Id="rId39" Type="http://schemas.openxmlformats.org/officeDocument/2006/relationships/image" Target="../media/image186.jpeg"/><Relationship Id="rId21" Type="http://schemas.openxmlformats.org/officeDocument/2006/relationships/image" Target="../media/image168.jpeg"/><Relationship Id="rId34" Type="http://schemas.openxmlformats.org/officeDocument/2006/relationships/image" Target="../media/image181.jpeg"/><Relationship Id="rId42" Type="http://schemas.openxmlformats.org/officeDocument/2006/relationships/image" Target="../media/image189.jpeg"/><Relationship Id="rId47" Type="http://schemas.openxmlformats.org/officeDocument/2006/relationships/image" Target="../media/image194.jpeg"/><Relationship Id="rId50" Type="http://schemas.openxmlformats.org/officeDocument/2006/relationships/image" Target="../media/image197.jpeg"/><Relationship Id="rId55" Type="http://schemas.openxmlformats.org/officeDocument/2006/relationships/image" Target="../media/image202.jpeg"/><Relationship Id="rId7" Type="http://schemas.openxmlformats.org/officeDocument/2006/relationships/image" Target="../media/image154.jpeg"/><Relationship Id="rId2" Type="http://schemas.openxmlformats.org/officeDocument/2006/relationships/image" Target="../media/image149.jpeg"/><Relationship Id="rId16" Type="http://schemas.openxmlformats.org/officeDocument/2006/relationships/image" Target="../media/image163.jpeg"/><Relationship Id="rId29" Type="http://schemas.openxmlformats.org/officeDocument/2006/relationships/image" Target="../media/image176.jpeg"/><Relationship Id="rId11" Type="http://schemas.openxmlformats.org/officeDocument/2006/relationships/image" Target="../media/image158.jpeg"/><Relationship Id="rId24" Type="http://schemas.openxmlformats.org/officeDocument/2006/relationships/image" Target="../media/image171.jpeg"/><Relationship Id="rId32" Type="http://schemas.openxmlformats.org/officeDocument/2006/relationships/image" Target="../media/image179.jpeg"/><Relationship Id="rId37" Type="http://schemas.openxmlformats.org/officeDocument/2006/relationships/image" Target="../media/image184.jpeg"/><Relationship Id="rId40" Type="http://schemas.openxmlformats.org/officeDocument/2006/relationships/image" Target="../media/image187.jpeg"/><Relationship Id="rId45" Type="http://schemas.openxmlformats.org/officeDocument/2006/relationships/image" Target="../media/image192.jpeg"/><Relationship Id="rId53" Type="http://schemas.openxmlformats.org/officeDocument/2006/relationships/image" Target="../media/image200.jpeg"/><Relationship Id="rId58" Type="http://schemas.openxmlformats.org/officeDocument/2006/relationships/image" Target="../media/image204.png"/><Relationship Id="rId5" Type="http://schemas.openxmlformats.org/officeDocument/2006/relationships/image" Target="../media/image152.jpeg"/><Relationship Id="rId19" Type="http://schemas.openxmlformats.org/officeDocument/2006/relationships/image" Target="../media/image166.jpeg"/><Relationship Id="rId4" Type="http://schemas.openxmlformats.org/officeDocument/2006/relationships/image" Target="../media/image151.jpeg"/><Relationship Id="rId9" Type="http://schemas.openxmlformats.org/officeDocument/2006/relationships/image" Target="../media/image156.jpeg"/><Relationship Id="rId14" Type="http://schemas.openxmlformats.org/officeDocument/2006/relationships/image" Target="../media/image161.jpeg"/><Relationship Id="rId22" Type="http://schemas.openxmlformats.org/officeDocument/2006/relationships/image" Target="../media/image169.jpeg"/><Relationship Id="rId27" Type="http://schemas.openxmlformats.org/officeDocument/2006/relationships/image" Target="../media/image174.jpeg"/><Relationship Id="rId30" Type="http://schemas.openxmlformats.org/officeDocument/2006/relationships/image" Target="../media/image177.jpeg"/><Relationship Id="rId35" Type="http://schemas.openxmlformats.org/officeDocument/2006/relationships/image" Target="../media/image182.jpeg"/><Relationship Id="rId43" Type="http://schemas.openxmlformats.org/officeDocument/2006/relationships/image" Target="../media/image190.jpeg"/><Relationship Id="rId48" Type="http://schemas.openxmlformats.org/officeDocument/2006/relationships/image" Target="../media/image195.jpeg"/><Relationship Id="rId56" Type="http://schemas.openxmlformats.org/officeDocument/2006/relationships/image" Target="../media/image203.png"/><Relationship Id="rId8" Type="http://schemas.openxmlformats.org/officeDocument/2006/relationships/image" Target="../media/image155.jpeg"/><Relationship Id="rId51" Type="http://schemas.openxmlformats.org/officeDocument/2006/relationships/image" Target="../media/image198.jpeg"/><Relationship Id="rId3" Type="http://schemas.openxmlformats.org/officeDocument/2006/relationships/image" Target="../media/image150.jpeg"/><Relationship Id="rId12" Type="http://schemas.openxmlformats.org/officeDocument/2006/relationships/image" Target="../media/image159.jpeg"/><Relationship Id="rId17" Type="http://schemas.openxmlformats.org/officeDocument/2006/relationships/image" Target="../media/image164.jpeg"/><Relationship Id="rId25" Type="http://schemas.openxmlformats.org/officeDocument/2006/relationships/image" Target="../media/image172.jpeg"/><Relationship Id="rId33" Type="http://schemas.openxmlformats.org/officeDocument/2006/relationships/image" Target="../media/image180.jpeg"/><Relationship Id="rId38" Type="http://schemas.openxmlformats.org/officeDocument/2006/relationships/image" Target="../media/image185.jpeg"/><Relationship Id="rId46" Type="http://schemas.openxmlformats.org/officeDocument/2006/relationships/image" Target="../media/image193.jpeg"/><Relationship Id="rId20" Type="http://schemas.openxmlformats.org/officeDocument/2006/relationships/image" Target="../media/image167.jpeg"/><Relationship Id="rId41" Type="http://schemas.openxmlformats.org/officeDocument/2006/relationships/image" Target="../media/image188.jpeg"/><Relationship Id="rId54" Type="http://schemas.openxmlformats.org/officeDocument/2006/relationships/image" Target="../media/image201.jpeg"/><Relationship Id="rId1" Type="http://schemas.openxmlformats.org/officeDocument/2006/relationships/image" Target="../media/image148.jpeg"/><Relationship Id="rId6" Type="http://schemas.openxmlformats.org/officeDocument/2006/relationships/image" Target="../media/image153.jpeg"/><Relationship Id="rId15" Type="http://schemas.openxmlformats.org/officeDocument/2006/relationships/image" Target="../media/image162.jpeg"/><Relationship Id="rId23" Type="http://schemas.openxmlformats.org/officeDocument/2006/relationships/image" Target="../media/image170.jpeg"/><Relationship Id="rId28" Type="http://schemas.openxmlformats.org/officeDocument/2006/relationships/image" Target="../media/image175.jpeg"/><Relationship Id="rId36" Type="http://schemas.openxmlformats.org/officeDocument/2006/relationships/image" Target="../media/image183.jpeg"/><Relationship Id="rId49" Type="http://schemas.openxmlformats.org/officeDocument/2006/relationships/image" Target="../media/image196.jpeg"/><Relationship Id="rId57" Type="http://schemas.openxmlformats.org/officeDocument/2006/relationships/image" Target="../media/image8.png"/><Relationship Id="rId10" Type="http://schemas.openxmlformats.org/officeDocument/2006/relationships/image" Target="../media/image157.jpeg"/><Relationship Id="rId31" Type="http://schemas.openxmlformats.org/officeDocument/2006/relationships/image" Target="../media/image178.jpeg"/><Relationship Id="rId44" Type="http://schemas.openxmlformats.org/officeDocument/2006/relationships/image" Target="../media/image191.jpeg"/><Relationship Id="rId52" Type="http://schemas.openxmlformats.org/officeDocument/2006/relationships/image" Target="../media/image199.jpe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6.png"/><Relationship Id="rId1" Type="http://schemas.openxmlformats.org/officeDocument/2006/relationships/image" Target="../media/image205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6.png"/><Relationship Id="rId1" Type="http://schemas.openxmlformats.org/officeDocument/2006/relationships/image" Target="../media/image207.jpe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8.png"/><Relationship Id="rId1" Type="http://schemas.openxmlformats.org/officeDocument/2006/relationships/image" Target="../media/image207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6.jpeg"/><Relationship Id="rId13" Type="http://schemas.openxmlformats.org/officeDocument/2006/relationships/image" Target="../media/image221.jpeg"/><Relationship Id="rId18" Type="http://schemas.openxmlformats.org/officeDocument/2006/relationships/image" Target="../media/image100.png"/><Relationship Id="rId3" Type="http://schemas.openxmlformats.org/officeDocument/2006/relationships/image" Target="../media/image211.jpeg"/><Relationship Id="rId7" Type="http://schemas.openxmlformats.org/officeDocument/2006/relationships/image" Target="../media/image215.jpeg"/><Relationship Id="rId12" Type="http://schemas.openxmlformats.org/officeDocument/2006/relationships/image" Target="../media/image220.jpeg"/><Relationship Id="rId17" Type="http://schemas.openxmlformats.org/officeDocument/2006/relationships/image" Target="../media/image225.jpeg"/><Relationship Id="rId2" Type="http://schemas.openxmlformats.org/officeDocument/2006/relationships/image" Target="../media/image210.jpeg"/><Relationship Id="rId16" Type="http://schemas.openxmlformats.org/officeDocument/2006/relationships/image" Target="../media/image224.png"/><Relationship Id="rId1" Type="http://schemas.openxmlformats.org/officeDocument/2006/relationships/image" Target="../media/image209.jpeg"/><Relationship Id="rId6" Type="http://schemas.openxmlformats.org/officeDocument/2006/relationships/image" Target="../media/image214.jpeg"/><Relationship Id="rId11" Type="http://schemas.openxmlformats.org/officeDocument/2006/relationships/image" Target="../media/image219.jpeg"/><Relationship Id="rId5" Type="http://schemas.openxmlformats.org/officeDocument/2006/relationships/image" Target="../media/image213.jpeg"/><Relationship Id="rId15" Type="http://schemas.openxmlformats.org/officeDocument/2006/relationships/image" Target="../media/image223.jpeg"/><Relationship Id="rId10" Type="http://schemas.openxmlformats.org/officeDocument/2006/relationships/image" Target="../media/image218.jpeg"/><Relationship Id="rId4" Type="http://schemas.openxmlformats.org/officeDocument/2006/relationships/image" Target="../media/image212.jpeg"/><Relationship Id="rId9" Type="http://schemas.openxmlformats.org/officeDocument/2006/relationships/image" Target="../media/image217.jpeg"/><Relationship Id="rId14" Type="http://schemas.openxmlformats.org/officeDocument/2006/relationships/image" Target="../media/image222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3.png"/><Relationship Id="rId13" Type="http://schemas.openxmlformats.org/officeDocument/2006/relationships/image" Target="../media/image238.jpg"/><Relationship Id="rId18" Type="http://schemas.openxmlformats.org/officeDocument/2006/relationships/image" Target="../media/image242.png"/><Relationship Id="rId3" Type="http://schemas.openxmlformats.org/officeDocument/2006/relationships/image" Target="../media/image228.png"/><Relationship Id="rId7" Type="http://schemas.openxmlformats.org/officeDocument/2006/relationships/image" Target="../media/image232.png"/><Relationship Id="rId12" Type="http://schemas.openxmlformats.org/officeDocument/2006/relationships/image" Target="../media/image237.jpg"/><Relationship Id="rId17" Type="http://schemas.openxmlformats.org/officeDocument/2006/relationships/image" Target="../media/image95.png"/><Relationship Id="rId2" Type="http://schemas.openxmlformats.org/officeDocument/2006/relationships/image" Target="../media/image227.png"/><Relationship Id="rId16" Type="http://schemas.openxmlformats.org/officeDocument/2006/relationships/image" Target="../media/image241.png"/><Relationship Id="rId1" Type="http://schemas.openxmlformats.org/officeDocument/2006/relationships/image" Target="../media/image226.png"/><Relationship Id="rId6" Type="http://schemas.openxmlformats.org/officeDocument/2006/relationships/image" Target="../media/image231.png"/><Relationship Id="rId11" Type="http://schemas.openxmlformats.org/officeDocument/2006/relationships/image" Target="../media/image236.jpeg"/><Relationship Id="rId5" Type="http://schemas.openxmlformats.org/officeDocument/2006/relationships/image" Target="../media/image230.png"/><Relationship Id="rId15" Type="http://schemas.openxmlformats.org/officeDocument/2006/relationships/image" Target="../media/image240.jpg"/><Relationship Id="rId10" Type="http://schemas.openxmlformats.org/officeDocument/2006/relationships/image" Target="../media/image235.jpeg"/><Relationship Id="rId4" Type="http://schemas.openxmlformats.org/officeDocument/2006/relationships/image" Target="../media/image229.png"/><Relationship Id="rId9" Type="http://schemas.openxmlformats.org/officeDocument/2006/relationships/image" Target="../media/image234.jpeg"/><Relationship Id="rId14" Type="http://schemas.openxmlformats.org/officeDocument/2006/relationships/image" Target="../media/image239.jpg"/></Relationships>
</file>

<file path=xl/drawings/_rels/drawing1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8.jpeg"/><Relationship Id="rId21" Type="http://schemas.openxmlformats.org/officeDocument/2006/relationships/image" Target="../media/image263.jpeg"/><Relationship Id="rId42" Type="http://schemas.openxmlformats.org/officeDocument/2006/relationships/image" Target="../media/image284.jpeg"/><Relationship Id="rId47" Type="http://schemas.openxmlformats.org/officeDocument/2006/relationships/image" Target="../media/image289.jpeg"/><Relationship Id="rId63" Type="http://schemas.openxmlformats.org/officeDocument/2006/relationships/image" Target="../media/image305.jpeg"/><Relationship Id="rId68" Type="http://schemas.openxmlformats.org/officeDocument/2006/relationships/image" Target="../media/image310.jpg"/><Relationship Id="rId84" Type="http://schemas.openxmlformats.org/officeDocument/2006/relationships/image" Target="../media/image326.jpeg"/><Relationship Id="rId89" Type="http://schemas.openxmlformats.org/officeDocument/2006/relationships/image" Target="../media/image331.jpeg"/><Relationship Id="rId16" Type="http://schemas.openxmlformats.org/officeDocument/2006/relationships/image" Target="../media/image258.jpeg"/><Relationship Id="rId11" Type="http://schemas.openxmlformats.org/officeDocument/2006/relationships/image" Target="../media/image253.jpeg"/><Relationship Id="rId32" Type="http://schemas.openxmlformats.org/officeDocument/2006/relationships/image" Target="../media/image274.jpeg"/><Relationship Id="rId37" Type="http://schemas.openxmlformats.org/officeDocument/2006/relationships/image" Target="../media/image279.jpeg"/><Relationship Id="rId53" Type="http://schemas.openxmlformats.org/officeDocument/2006/relationships/image" Target="../media/image295.jpeg"/><Relationship Id="rId58" Type="http://schemas.openxmlformats.org/officeDocument/2006/relationships/image" Target="../media/image300.jpeg"/><Relationship Id="rId74" Type="http://schemas.openxmlformats.org/officeDocument/2006/relationships/image" Target="../media/image316.jpeg"/><Relationship Id="rId79" Type="http://schemas.openxmlformats.org/officeDocument/2006/relationships/image" Target="../media/image321.jpeg"/><Relationship Id="rId102" Type="http://schemas.openxmlformats.org/officeDocument/2006/relationships/image" Target="../media/image344.jpeg"/><Relationship Id="rId5" Type="http://schemas.openxmlformats.org/officeDocument/2006/relationships/image" Target="../media/image247.jpeg"/><Relationship Id="rId90" Type="http://schemas.openxmlformats.org/officeDocument/2006/relationships/image" Target="../media/image332.jpeg"/><Relationship Id="rId95" Type="http://schemas.openxmlformats.org/officeDocument/2006/relationships/image" Target="../media/image337.jpeg"/><Relationship Id="rId22" Type="http://schemas.openxmlformats.org/officeDocument/2006/relationships/image" Target="../media/image264.jpeg"/><Relationship Id="rId27" Type="http://schemas.openxmlformats.org/officeDocument/2006/relationships/image" Target="../media/image269.jpeg"/><Relationship Id="rId43" Type="http://schemas.openxmlformats.org/officeDocument/2006/relationships/image" Target="../media/image285.jpeg"/><Relationship Id="rId48" Type="http://schemas.openxmlformats.org/officeDocument/2006/relationships/image" Target="../media/image290.jpeg"/><Relationship Id="rId64" Type="http://schemas.openxmlformats.org/officeDocument/2006/relationships/image" Target="../media/image306.jpeg"/><Relationship Id="rId69" Type="http://schemas.openxmlformats.org/officeDocument/2006/relationships/image" Target="../media/image311.jpeg"/><Relationship Id="rId80" Type="http://schemas.openxmlformats.org/officeDocument/2006/relationships/image" Target="../media/image322.jpeg"/><Relationship Id="rId85" Type="http://schemas.openxmlformats.org/officeDocument/2006/relationships/image" Target="../media/image327.jpeg"/><Relationship Id="rId12" Type="http://schemas.openxmlformats.org/officeDocument/2006/relationships/image" Target="../media/image254.jpeg"/><Relationship Id="rId17" Type="http://schemas.openxmlformats.org/officeDocument/2006/relationships/image" Target="../media/image259.jpeg"/><Relationship Id="rId25" Type="http://schemas.openxmlformats.org/officeDocument/2006/relationships/image" Target="../media/image267.jpeg"/><Relationship Id="rId33" Type="http://schemas.openxmlformats.org/officeDocument/2006/relationships/image" Target="../media/image275.jpeg"/><Relationship Id="rId38" Type="http://schemas.openxmlformats.org/officeDocument/2006/relationships/image" Target="../media/image280.jpeg"/><Relationship Id="rId46" Type="http://schemas.openxmlformats.org/officeDocument/2006/relationships/image" Target="../media/image288.jpeg"/><Relationship Id="rId59" Type="http://schemas.openxmlformats.org/officeDocument/2006/relationships/image" Target="../media/image301.jpeg"/><Relationship Id="rId67" Type="http://schemas.openxmlformats.org/officeDocument/2006/relationships/image" Target="../media/image309.jpeg"/><Relationship Id="rId103" Type="http://schemas.openxmlformats.org/officeDocument/2006/relationships/image" Target="../media/image345.jpeg"/><Relationship Id="rId20" Type="http://schemas.openxmlformats.org/officeDocument/2006/relationships/image" Target="../media/image262.jpeg"/><Relationship Id="rId41" Type="http://schemas.openxmlformats.org/officeDocument/2006/relationships/image" Target="../media/image283.jpeg"/><Relationship Id="rId54" Type="http://schemas.openxmlformats.org/officeDocument/2006/relationships/image" Target="../media/image296.jpeg"/><Relationship Id="rId62" Type="http://schemas.openxmlformats.org/officeDocument/2006/relationships/image" Target="../media/image304.jpeg"/><Relationship Id="rId70" Type="http://schemas.openxmlformats.org/officeDocument/2006/relationships/image" Target="../media/image312.jpeg"/><Relationship Id="rId75" Type="http://schemas.openxmlformats.org/officeDocument/2006/relationships/image" Target="../media/image317.jpeg"/><Relationship Id="rId83" Type="http://schemas.openxmlformats.org/officeDocument/2006/relationships/image" Target="../media/image325.jpeg"/><Relationship Id="rId88" Type="http://schemas.openxmlformats.org/officeDocument/2006/relationships/image" Target="../media/image330.jpeg"/><Relationship Id="rId91" Type="http://schemas.openxmlformats.org/officeDocument/2006/relationships/image" Target="../media/image333.jpeg"/><Relationship Id="rId96" Type="http://schemas.openxmlformats.org/officeDocument/2006/relationships/image" Target="../media/image338.jpeg"/><Relationship Id="rId1" Type="http://schemas.openxmlformats.org/officeDocument/2006/relationships/image" Target="../media/image243.jpeg"/><Relationship Id="rId6" Type="http://schemas.openxmlformats.org/officeDocument/2006/relationships/image" Target="../media/image248.jpeg"/><Relationship Id="rId15" Type="http://schemas.openxmlformats.org/officeDocument/2006/relationships/image" Target="../media/image257.jpeg"/><Relationship Id="rId23" Type="http://schemas.openxmlformats.org/officeDocument/2006/relationships/image" Target="../media/image265.jpeg"/><Relationship Id="rId28" Type="http://schemas.openxmlformats.org/officeDocument/2006/relationships/image" Target="../media/image270.jpeg"/><Relationship Id="rId36" Type="http://schemas.openxmlformats.org/officeDocument/2006/relationships/image" Target="../media/image278.jpeg"/><Relationship Id="rId49" Type="http://schemas.openxmlformats.org/officeDocument/2006/relationships/image" Target="../media/image291.jpeg"/><Relationship Id="rId57" Type="http://schemas.openxmlformats.org/officeDocument/2006/relationships/image" Target="../media/image299.jpeg"/><Relationship Id="rId10" Type="http://schemas.openxmlformats.org/officeDocument/2006/relationships/image" Target="../media/image252.jpeg"/><Relationship Id="rId31" Type="http://schemas.openxmlformats.org/officeDocument/2006/relationships/image" Target="../media/image273.jpeg"/><Relationship Id="rId44" Type="http://schemas.openxmlformats.org/officeDocument/2006/relationships/image" Target="../media/image286.jpeg"/><Relationship Id="rId52" Type="http://schemas.openxmlformats.org/officeDocument/2006/relationships/image" Target="../media/image294.jpeg"/><Relationship Id="rId60" Type="http://schemas.openxmlformats.org/officeDocument/2006/relationships/image" Target="../media/image302.jpeg"/><Relationship Id="rId65" Type="http://schemas.openxmlformats.org/officeDocument/2006/relationships/image" Target="../media/image307.jpeg"/><Relationship Id="rId73" Type="http://schemas.openxmlformats.org/officeDocument/2006/relationships/image" Target="../media/image315.jpeg"/><Relationship Id="rId78" Type="http://schemas.openxmlformats.org/officeDocument/2006/relationships/image" Target="../media/image320.jpeg"/><Relationship Id="rId81" Type="http://schemas.openxmlformats.org/officeDocument/2006/relationships/image" Target="../media/image323.jpg"/><Relationship Id="rId86" Type="http://schemas.openxmlformats.org/officeDocument/2006/relationships/image" Target="../media/image328.jpg"/><Relationship Id="rId94" Type="http://schemas.openxmlformats.org/officeDocument/2006/relationships/image" Target="../media/image336.jpeg"/><Relationship Id="rId99" Type="http://schemas.openxmlformats.org/officeDocument/2006/relationships/image" Target="../media/image341.jpeg"/><Relationship Id="rId101" Type="http://schemas.openxmlformats.org/officeDocument/2006/relationships/image" Target="../media/image343.jpeg"/><Relationship Id="rId4" Type="http://schemas.openxmlformats.org/officeDocument/2006/relationships/image" Target="../media/image246.jpeg"/><Relationship Id="rId9" Type="http://schemas.openxmlformats.org/officeDocument/2006/relationships/image" Target="../media/image251.jpeg"/><Relationship Id="rId13" Type="http://schemas.openxmlformats.org/officeDocument/2006/relationships/image" Target="../media/image255.jpeg"/><Relationship Id="rId18" Type="http://schemas.openxmlformats.org/officeDocument/2006/relationships/image" Target="../media/image260.jpeg"/><Relationship Id="rId39" Type="http://schemas.openxmlformats.org/officeDocument/2006/relationships/image" Target="../media/image281.jpeg"/><Relationship Id="rId34" Type="http://schemas.openxmlformats.org/officeDocument/2006/relationships/image" Target="../media/image276.jpeg"/><Relationship Id="rId50" Type="http://schemas.openxmlformats.org/officeDocument/2006/relationships/image" Target="../media/image292.jpeg"/><Relationship Id="rId55" Type="http://schemas.openxmlformats.org/officeDocument/2006/relationships/image" Target="../media/image297.jpeg"/><Relationship Id="rId76" Type="http://schemas.openxmlformats.org/officeDocument/2006/relationships/image" Target="../media/image318.jpeg"/><Relationship Id="rId97" Type="http://schemas.openxmlformats.org/officeDocument/2006/relationships/image" Target="../media/image339.jpeg"/><Relationship Id="rId104" Type="http://schemas.openxmlformats.org/officeDocument/2006/relationships/image" Target="../media/image206.png"/><Relationship Id="rId7" Type="http://schemas.openxmlformats.org/officeDocument/2006/relationships/image" Target="../media/image249.jpeg"/><Relationship Id="rId71" Type="http://schemas.openxmlformats.org/officeDocument/2006/relationships/image" Target="../media/image313.jpeg"/><Relationship Id="rId92" Type="http://schemas.openxmlformats.org/officeDocument/2006/relationships/image" Target="../media/image334.jpeg"/><Relationship Id="rId2" Type="http://schemas.openxmlformats.org/officeDocument/2006/relationships/image" Target="../media/image244.jpeg"/><Relationship Id="rId29" Type="http://schemas.openxmlformats.org/officeDocument/2006/relationships/image" Target="../media/image271.jpeg"/><Relationship Id="rId24" Type="http://schemas.openxmlformats.org/officeDocument/2006/relationships/image" Target="../media/image266.jpeg"/><Relationship Id="rId40" Type="http://schemas.openxmlformats.org/officeDocument/2006/relationships/image" Target="../media/image282.jpeg"/><Relationship Id="rId45" Type="http://schemas.openxmlformats.org/officeDocument/2006/relationships/image" Target="../media/image287.jpeg"/><Relationship Id="rId66" Type="http://schemas.openxmlformats.org/officeDocument/2006/relationships/image" Target="../media/image308.jpeg"/><Relationship Id="rId87" Type="http://schemas.openxmlformats.org/officeDocument/2006/relationships/image" Target="../media/image329.jpg"/><Relationship Id="rId61" Type="http://schemas.openxmlformats.org/officeDocument/2006/relationships/image" Target="../media/image303.jpeg"/><Relationship Id="rId82" Type="http://schemas.openxmlformats.org/officeDocument/2006/relationships/image" Target="../media/image324.jpeg"/><Relationship Id="rId19" Type="http://schemas.openxmlformats.org/officeDocument/2006/relationships/image" Target="../media/image261.jpeg"/><Relationship Id="rId14" Type="http://schemas.openxmlformats.org/officeDocument/2006/relationships/image" Target="../media/image256.jpeg"/><Relationship Id="rId30" Type="http://schemas.openxmlformats.org/officeDocument/2006/relationships/image" Target="../media/image272.jpeg"/><Relationship Id="rId35" Type="http://schemas.openxmlformats.org/officeDocument/2006/relationships/image" Target="../media/image277.jpeg"/><Relationship Id="rId56" Type="http://schemas.openxmlformats.org/officeDocument/2006/relationships/image" Target="../media/image298.jpeg"/><Relationship Id="rId77" Type="http://schemas.openxmlformats.org/officeDocument/2006/relationships/image" Target="../media/image319.jpeg"/><Relationship Id="rId100" Type="http://schemas.openxmlformats.org/officeDocument/2006/relationships/image" Target="../media/image342.jpeg"/><Relationship Id="rId8" Type="http://schemas.openxmlformats.org/officeDocument/2006/relationships/image" Target="../media/image250.jpeg"/><Relationship Id="rId51" Type="http://schemas.openxmlformats.org/officeDocument/2006/relationships/image" Target="../media/image293.jpeg"/><Relationship Id="rId72" Type="http://schemas.openxmlformats.org/officeDocument/2006/relationships/image" Target="../media/image314.jpeg"/><Relationship Id="rId93" Type="http://schemas.openxmlformats.org/officeDocument/2006/relationships/image" Target="../media/image335.jpeg"/><Relationship Id="rId98" Type="http://schemas.openxmlformats.org/officeDocument/2006/relationships/image" Target="../media/image340.jpeg"/><Relationship Id="rId3" Type="http://schemas.openxmlformats.org/officeDocument/2006/relationships/image" Target="../media/image245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2.jpeg"/><Relationship Id="rId13" Type="http://schemas.openxmlformats.org/officeDocument/2006/relationships/image" Target="../media/image357.jpeg"/><Relationship Id="rId18" Type="http://schemas.openxmlformats.org/officeDocument/2006/relationships/image" Target="../media/image362.jpeg"/><Relationship Id="rId3" Type="http://schemas.openxmlformats.org/officeDocument/2006/relationships/image" Target="../media/image347.jpeg"/><Relationship Id="rId21" Type="http://schemas.openxmlformats.org/officeDocument/2006/relationships/image" Target="../media/image365.png"/><Relationship Id="rId7" Type="http://schemas.openxmlformats.org/officeDocument/2006/relationships/image" Target="../media/image351.jpeg"/><Relationship Id="rId12" Type="http://schemas.openxmlformats.org/officeDocument/2006/relationships/image" Target="../media/image356.jpeg"/><Relationship Id="rId17" Type="http://schemas.openxmlformats.org/officeDocument/2006/relationships/image" Target="../media/image361.png"/><Relationship Id="rId2" Type="http://schemas.openxmlformats.org/officeDocument/2006/relationships/image" Target="../media/image346.jpeg"/><Relationship Id="rId16" Type="http://schemas.openxmlformats.org/officeDocument/2006/relationships/image" Target="../media/image360.jpeg"/><Relationship Id="rId20" Type="http://schemas.openxmlformats.org/officeDocument/2006/relationships/image" Target="../media/image364.jpeg"/><Relationship Id="rId1" Type="http://schemas.openxmlformats.org/officeDocument/2006/relationships/image" Target="../media/image207.jpeg"/><Relationship Id="rId6" Type="http://schemas.openxmlformats.org/officeDocument/2006/relationships/image" Target="../media/image350.jpeg"/><Relationship Id="rId11" Type="http://schemas.openxmlformats.org/officeDocument/2006/relationships/image" Target="../media/image355.jpeg"/><Relationship Id="rId5" Type="http://schemas.openxmlformats.org/officeDocument/2006/relationships/image" Target="../media/image349.jpeg"/><Relationship Id="rId15" Type="http://schemas.openxmlformats.org/officeDocument/2006/relationships/image" Target="../media/image359.jpeg"/><Relationship Id="rId10" Type="http://schemas.openxmlformats.org/officeDocument/2006/relationships/image" Target="../media/image354.jpeg"/><Relationship Id="rId19" Type="http://schemas.openxmlformats.org/officeDocument/2006/relationships/image" Target="../media/image363.jpeg"/><Relationship Id="rId4" Type="http://schemas.openxmlformats.org/officeDocument/2006/relationships/image" Target="../media/image348.jpeg"/><Relationship Id="rId9" Type="http://schemas.openxmlformats.org/officeDocument/2006/relationships/image" Target="../media/image353.jpeg"/><Relationship Id="rId14" Type="http://schemas.openxmlformats.org/officeDocument/2006/relationships/image" Target="../media/image358.jpe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8.png"/><Relationship Id="rId7" Type="http://schemas.openxmlformats.org/officeDocument/2006/relationships/image" Target="../media/image8.png"/><Relationship Id="rId2" Type="http://schemas.openxmlformats.org/officeDocument/2006/relationships/image" Target="../media/image367.png"/><Relationship Id="rId1" Type="http://schemas.openxmlformats.org/officeDocument/2006/relationships/image" Target="../media/image366.png"/><Relationship Id="rId6" Type="http://schemas.openxmlformats.org/officeDocument/2006/relationships/image" Target="../media/image371.png"/><Relationship Id="rId5" Type="http://schemas.openxmlformats.org/officeDocument/2006/relationships/image" Target="../media/image370.png"/><Relationship Id="rId4" Type="http://schemas.openxmlformats.org/officeDocument/2006/relationships/image" Target="../media/image369.pn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9.jpeg"/><Relationship Id="rId13" Type="http://schemas.openxmlformats.org/officeDocument/2006/relationships/image" Target="../media/image384.jpeg"/><Relationship Id="rId18" Type="http://schemas.openxmlformats.org/officeDocument/2006/relationships/image" Target="../media/image389.jpeg"/><Relationship Id="rId3" Type="http://schemas.openxmlformats.org/officeDocument/2006/relationships/image" Target="../media/image374.jpeg"/><Relationship Id="rId21" Type="http://schemas.openxmlformats.org/officeDocument/2006/relationships/image" Target="../media/image8.png"/><Relationship Id="rId7" Type="http://schemas.openxmlformats.org/officeDocument/2006/relationships/image" Target="../media/image378.jpeg"/><Relationship Id="rId12" Type="http://schemas.openxmlformats.org/officeDocument/2006/relationships/image" Target="../media/image383.png"/><Relationship Id="rId17" Type="http://schemas.openxmlformats.org/officeDocument/2006/relationships/image" Target="../media/image388.jpeg"/><Relationship Id="rId2" Type="http://schemas.openxmlformats.org/officeDocument/2006/relationships/image" Target="../media/image373.jpeg"/><Relationship Id="rId16" Type="http://schemas.openxmlformats.org/officeDocument/2006/relationships/image" Target="../media/image387.png"/><Relationship Id="rId20" Type="http://schemas.openxmlformats.org/officeDocument/2006/relationships/image" Target="../media/image391.jpeg"/><Relationship Id="rId1" Type="http://schemas.openxmlformats.org/officeDocument/2006/relationships/image" Target="../media/image372.jpeg"/><Relationship Id="rId6" Type="http://schemas.openxmlformats.org/officeDocument/2006/relationships/image" Target="../media/image377.jpeg"/><Relationship Id="rId11" Type="http://schemas.openxmlformats.org/officeDocument/2006/relationships/image" Target="../media/image382.jpeg"/><Relationship Id="rId5" Type="http://schemas.openxmlformats.org/officeDocument/2006/relationships/image" Target="../media/image376.jpeg"/><Relationship Id="rId15" Type="http://schemas.openxmlformats.org/officeDocument/2006/relationships/image" Target="../media/image386.jpeg"/><Relationship Id="rId10" Type="http://schemas.openxmlformats.org/officeDocument/2006/relationships/image" Target="../media/image381.jpeg"/><Relationship Id="rId19" Type="http://schemas.openxmlformats.org/officeDocument/2006/relationships/image" Target="../media/image390.jpeg"/><Relationship Id="rId4" Type="http://schemas.openxmlformats.org/officeDocument/2006/relationships/image" Target="../media/image375.jpeg"/><Relationship Id="rId9" Type="http://schemas.openxmlformats.org/officeDocument/2006/relationships/image" Target="../media/image380.jpeg"/><Relationship Id="rId14" Type="http://schemas.openxmlformats.org/officeDocument/2006/relationships/image" Target="../media/image385.jpe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4.jpeg"/><Relationship Id="rId2" Type="http://schemas.openxmlformats.org/officeDocument/2006/relationships/image" Target="../media/image393.jpeg"/><Relationship Id="rId1" Type="http://schemas.openxmlformats.org/officeDocument/2006/relationships/image" Target="../media/image392.jpeg"/><Relationship Id="rId5" Type="http://schemas.openxmlformats.org/officeDocument/2006/relationships/image" Target="../media/image396.png"/><Relationship Id="rId4" Type="http://schemas.openxmlformats.org/officeDocument/2006/relationships/image" Target="../media/image395.jpe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52</xdr:row>
      <xdr:rowOff>0</xdr:rowOff>
    </xdr:from>
    <xdr:to>
      <xdr:col>0</xdr:col>
      <xdr:colOff>2428875</xdr:colOff>
      <xdr:row>57</xdr:row>
      <xdr:rowOff>352426</xdr:rowOff>
    </xdr:to>
    <xdr:pic>
      <xdr:nvPicPr>
        <xdr:cNvPr id="3" name="Рисунок 2" descr="84fd4bed-73cf-4e41-8c10-0f7de677c539.jpe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16314420"/>
          <a:ext cx="2428875" cy="186880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</xdr:colOff>
      <xdr:row>52</xdr:row>
      <xdr:rowOff>411480</xdr:rowOff>
    </xdr:from>
    <xdr:to>
      <xdr:col>7</xdr:col>
      <xdr:colOff>102870</xdr:colOff>
      <xdr:row>57</xdr:row>
      <xdr:rowOff>459105</xdr:rowOff>
    </xdr:to>
    <xdr:pic>
      <xdr:nvPicPr>
        <xdr:cNvPr id="4" name="Рисунок 3" descr="3.jp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025140" y="16725900"/>
          <a:ext cx="2701290" cy="1564005"/>
        </a:xfrm>
        <a:prstGeom prst="rect">
          <a:avLst/>
        </a:prstGeom>
      </xdr:spPr>
    </xdr:pic>
    <xdr:clientData/>
  </xdr:twoCellAnchor>
  <xdr:twoCellAnchor editAs="oneCell">
    <xdr:from>
      <xdr:col>7</xdr:col>
      <xdr:colOff>1196340</xdr:colOff>
      <xdr:row>52</xdr:row>
      <xdr:rowOff>434340</xdr:rowOff>
    </xdr:from>
    <xdr:to>
      <xdr:col>10</xdr:col>
      <xdr:colOff>790575</xdr:colOff>
      <xdr:row>57</xdr:row>
      <xdr:rowOff>481965</xdr:rowOff>
    </xdr:to>
    <xdr:pic>
      <xdr:nvPicPr>
        <xdr:cNvPr id="5" name="Рисунок 4" descr="2358362_w200_h200_petuh5.jp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6819900" y="16748760"/>
          <a:ext cx="1956435" cy="15640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0</xdr:col>
      <xdr:colOff>2349409</xdr:colOff>
      <xdr:row>63</xdr:row>
      <xdr:rowOff>8979</xdr:rowOff>
    </xdr:to>
    <xdr:pic>
      <xdr:nvPicPr>
        <xdr:cNvPr id="6" name="Рисунок 5" descr="termo-120x120.jp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18790920"/>
          <a:ext cx="2349409" cy="14663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58</xdr:row>
      <xdr:rowOff>0</xdr:rowOff>
    </xdr:from>
    <xdr:to>
      <xdr:col>4</xdr:col>
      <xdr:colOff>454478</xdr:colOff>
      <xdr:row>64</xdr:row>
      <xdr:rowOff>139608</xdr:rowOff>
    </xdr:to>
    <xdr:pic>
      <xdr:nvPicPr>
        <xdr:cNvPr id="7" name="Рисунок 6" descr="color_05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017520" y="18790920"/>
          <a:ext cx="2245178" cy="1741714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58</xdr:row>
      <xdr:rowOff>0</xdr:rowOff>
    </xdr:from>
    <xdr:to>
      <xdr:col>8</xdr:col>
      <xdr:colOff>758190</xdr:colOff>
      <xdr:row>65</xdr:row>
      <xdr:rowOff>110489</xdr:rowOff>
    </xdr:to>
    <xdr:pic>
      <xdr:nvPicPr>
        <xdr:cNvPr id="8" name="Рисунок 7" descr="vo-med-13406123360.jp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623560" y="18790920"/>
          <a:ext cx="1962150" cy="185737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58</xdr:row>
      <xdr:rowOff>0</xdr:rowOff>
    </xdr:from>
    <xdr:to>
      <xdr:col>11</xdr:col>
      <xdr:colOff>483598</xdr:colOff>
      <xdr:row>62</xdr:row>
      <xdr:rowOff>91167</xdr:rowOff>
    </xdr:to>
    <xdr:pic>
      <xdr:nvPicPr>
        <xdr:cNvPr id="9" name="Рисунок 8" descr="2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85760" y="18790920"/>
          <a:ext cx="1466578" cy="138656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1</xdr:rowOff>
    </xdr:from>
    <xdr:to>
      <xdr:col>11</xdr:col>
      <xdr:colOff>1019175</xdr:colOff>
      <xdr:row>0</xdr:row>
      <xdr:rowOff>2159447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"/>
          <a:ext cx="9744075" cy="215944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2801559</xdr:colOff>
      <xdr:row>35</xdr:row>
      <xdr:rowOff>60477</xdr:rowOff>
    </xdr:from>
    <xdr:to>
      <xdr:col>6</xdr:col>
      <xdr:colOff>95249</xdr:colOff>
      <xdr:row>45</xdr:row>
      <xdr:rowOff>128512</xdr:rowOff>
    </xdr:to>
    <xdr:pic>
      <xdr:nvPicPr>
        <xdr:cNvPr id="13" name="Рисунок 12" descr="m1kzw-2tpHQ.jpg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717142" y="10156977"/>
          <a:ext cx="2341940" cy="1835452"/>
        </a:xfrm>
        <a:prstGeom prst="rect">
          <a:avLst/>
        </a:prstGeom>
      </xdr:spPr>
    </xdr:pic>
    <xdr:clientData/>
  </xdr:twoCellAnchor>
  <xdr:twoCellAnchor>
    <xdr:from>
      <xdr:col>2</xdr:col>
      <xdr:colOff>381000</xdr:colOff>
      <xdr:row>2</xdr:row>
      <xdr:rowOff>66675</xdr:rowOff>
    </xdr:from>
    <xdr:to>
      <xdr:col>2</xdr:col>
      <xdr:colOff>1466850</xdr:colOff>
      <xdr:row>5</xdr:row>
      <xdr:rowOff>57150</xdr:rowOff>
    </xdr:to>
    <xdr:sp macro="" textlink="">
      <xdr:nvSpPr>
        <xdr:cNvPr id="15428" name="WordArt 68">
          <a:extLst>
            <a:ext uri="{FF2B5EF4-FFF2-40B4-BE49-F238E27FC236}">
              <a16:creationId xmlns:a16="http://schemas.microsoft.com/office/drawing/2014/main" id="{00000000-0008-0000-0100-0000443C0000}"/>
            </a:ext>
          </a:extLst>
        </xdr:cNvPr>
        <xdr:cNvSpPr>
          <a:spLocks noChangeArrowheads="1" noChangeShapeType="1" noTextEdit="1"/>
        </xdr:cNvSpPr>
      </xdr:nvSpPr>
      <xdr:spPr bwMode="auto">
        <a:xfrm>
          <a:off x="381000" y="2581275"/>
          <a:ext cx="1085850" cy="666750"/>
        </a:xfrm>
        <a:prstGeom prst="rect">
          <a:avLst/>
        </a:prstGeom>
      </xdr:spPr>
      <xdr:txBody>
        <a:bodyPr wrap="none" fromWordArt="1">
          <a:prstTxWarp prst="textSlantUp">
            <a:avLst>
              <a:gd name="adj" fmla="val 32056"/>
            </a:avLst>
          </a:prstTxWarp>
        </a:bodyPr>
        <a:lstStyle/>
        <a:p>
          <a:pPr algn="ctr" rtl="0"/>
          <a:endParaRPr lang="ru-RU" sz="2400" b="1" i="1" kern="10" spc="0">
            <a:ln w="9525">
              <a:solidFill>
                <a:srgbClr val="CC99FF"/>
              </a:solidFill>
              <a:round/>
              <a:headEnd/>
              <a:tailEnd/>
            </a:ln>
            <a:solidFill>
              <a:srgbClr val="FF0000"/>
            </a:solidFill>
            <a:effectLst>
              <a:outerShdw dist="53882" dir="2700000" algn="ctr" rotWithShape="0">
                <a:srgbClr val="9999FF">
                  <a:alpha val="80000"/>
                </a:srgbClr>
              </a:outerShdw>
            </a:effectLst>
            <a:latin typeface="Impact"/>
          </a:endParaRPr>
        </a:p>
      </xdr:txBody>
    </xdr:sp>
    <xdr:clientData/>
  </xdr:twoCellAnchor>
  <xdr:twoCellAnchor editAs="oneCell">
    <xdr:from>
      <xdr:col>1</xdr:col>
      <xdr:colOff>114904</xdr:colOff>
      <xdr:row>35</xdr:row>
      <xdr:rowOff>101298</xdr:rowOff>
    </xdr:from>
    <xdr:to>
      <xdr:col>1</xdr:col>
      <xdr:colOff>1530047</xdr:colOff>
      <xdr:row>43</xdr:row>
      <xdr:rowOff>30238</xdr:rowOff>
    </xdr:to>
    <xdr:pic>
      <xdr:nvPicPr>
        <xdr:cNvPr id="9" name="Рисунок 8" descr="2.jpg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58321" y="10197798"/>
          <a:ext cx="1415143" cy="1378857"/>
        </a:xfrm>
        <a:prstGeom prst="rect">
          <a:avLst/>
        </a:prstGeom>
      </xdr:spPr>
    </xdr:pic>
    <xdr:clientData/>
  </xdr:twoCellAnchor>
  <xdr:twoCellAnchor editAs="oneCell">
    <xdr:from>
      <xdr:col>0</xdr:col>
      <xdr:colOff>158751</xdr:colOff>
      <xdr:row>45</xdr:row>
      <xdr:rowOff>4534</xdr:rowOff>
    </xdr:from>
    <xdr:to>
      <xdr:col>2</xdr:col>
      <xdr:colOff>488346</xdr:colOff>
      <xdr:row>45</xdr:row>
      <xdr:rowOff>1793873</xdr:rowOff>
    </xdr:to>
    <xdr:pic>
      <xdr:nvPicPr>
        <xdr:cNvPr id="12" name="Рисунок 11" descr="color_05.jpg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58751" y="11868451"/>
          <a:ext cx="2245178" cy="1789339"/>
        </a:xfrm>
        <a:prstGeom prst="rect">
          <a:avLst/>
        </a:prstGeom>
      </xdr:spPr>
    </xdr:pic>
    <xdr:clientData/>
  </xdr:twoCellAnchor>
  <xdr:twoCellAnchor editAs="oneCell">
    <xdr:from>
      <xdr:col>2</xdr:col>
      <xdr:colOff>595690</xdr:colOff>
      <xdr:row>35</xdr:row>
      <xdr:rowOff>158751</xdr:rowOff>
    </xdr:from>
    <xdr:to>
      <xdr:col>2</xdr:col>
      <xdr:colOff>2713718</xdr:colOff>
      <xdr:row>41</xdr:row>
      <xdr:rowOff>107044</xdr:rowOff>
    </xdr:to>
    <xdr:pic>
      <xdr:nvPicPr>
        <xdr:cNvPr id="14" name="Рисунок 13" descr="aradv_1.gif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2511273" y="10255251"/>
          <a:ext cx="2118028" cy="1080710"/>
        </a:xfrm>
        <a:prstGeom prst="rect">
          <a:avLst/>
        </a:prstGeom>
      </xdr:spPr>
    </xdr:pic>
    <xdr:clientData/>
  </xdr:twoCellAnchor>
  <xdr:twoCellAnchor editAs="oneCell">
    <xdr:from>
      <xdr:col>9</xdr:col>
      <xdr:colOff>52917</xdr:colOff>
      <xdr:row>34</xdr:row>
      <xdr:rowOff>333802</xdr:rowOff>
    </xdr:from>
    <xdr:to>
      <xdr:col>15</xdr:col>
      <xdr:colOff>430894</xdr:colOff>
      <xdr:row>45</xdr:row>
      <xdr:rowOff>190500</xdr:rowOff>
    </xdr:to>
    <xdr:pic>
      <xdr:nvPicPr>
        <xdr:cNvPr id="16" name="Рисунок 15" descr="84fd4bed-73cf-4e41-8c10-0f7de677c539.jpeg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683500" y="10091635"/>
          <a:ext cx="2431144" cy="1962782"/>
        </a:xfrm>
        <a:prstGeom prst="rect">
          <a:avLst/>
        </a:prstGeom>
      </xdr:spPr>
    </xdr:pic>
    <xdr:clientData/>
  </xdr:twoCellAnchor>
  <xdr:twoCellAnchor editAs="oneCell">
    <xdr:from>
      <xdr:col>2</xdr:col>
      <xdr:colOff>2927049</xdr:colOff>
      <xdr:row>45</xdr:row>
      <xdr:rowOff>145142</xdr:rowOff>
    </xdr:from>
    <xdr:to>
      <xdr:col>5</xdr:col>
      <xdr:colOff>202596</xdr:colOff>
      <xdr:row>45</xdr:row>
      <xdr:rowOff>2050142</xdr:rowOff>
    </xdr:to>
    <xdr:pic>
      <xdr:nvPicPr>
        <xdr:cNvPr id="20" name="Рисунок 19" descr="vo-med-13406123360.jpg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842632" y="12009059"/>
          <a:ext cx="1911047" cy="1905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45</xdr:row>
      <xdr:rowOff>367392</xdr:rowOff>
    </xdr:from>
    <xdr:to>
      <xdr:col>11</xdr:col>
      <xdr:colOff>960060</xdr:colOff>
      <xdr:row>45</xdr:row>
      <xdr:rowOff>1939017</xdr:rowOff>
    </xdr:to>
    <xdr:pic>
      <xdr:nvPicPr>
        <xdr:cNvPr id="22" name="Рисунок 21" descr="2358362_w200_h200_petuh5.jpg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170964" y="14069785"/>
          <a:ext cx="1905000" cy="1571625"/>
        </a:xfrm>
        <a:prstGeom prst="rect">
          <a:avLst/>
        </a:prstGeom>
      </xdr:spPr>
    </xdr:pic>
    <xdr:clientData/>
  </xdr:twoCellAnchor>
  <xdr:twoCellAnchor editAs="oneCell">
    <xdr:from>
      <xdr:col>2</xdr:col>
      <xdr:colOff>491368</xdr:colOff>
      <xdr:row>44</xdr:row>
      <xdr:rowOff>101296</xdr:rowOff>
    </xdr:from>
    <xdr:to>
      <xdr:col>2</xdr:col>
      <xdr:colOff>2703285</xdr:colOff>
      <xdr:row>45</xdr:row>
      <xdr:rowOff>1693333</xdr:rowOff>
    </xdr:to>
    <xdr:pic>
      <xdr:nvPicPr>
        <xdr:cNvPr id="23" name="Рисунок 22" descr="termo-120x120.jpg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2406951" y="11806463"/>
          <a:ext cx="2211917" cy="1750787"/>
        </a:xfrm>
        <a:prstGeom prst="rect">
          <a:avLst/>
        </a:prstGeom>
      </xdr:spPr>
    </xdr:pic>
    <xdr:clientData/>
  </xdr:twoCellAnchor>
  <xdr:twoCellAnchor editAs="oneCell">
    <xdr:from>
      <xdr:col>0</xdr:col>
      <xdr:colOff>201083</xdr:colOff>
      <xdr:row>0</xdr:row>
      <xdr:rowOff>25400</xdr:rowOff>
    </xdr:from>
    <xdr:to>
      <xdr:col>15</xdr:col>
      <xdr:colOff>21167</xdr:colOff>
      <xdr:row>1</xdr:row>
      <xdr:rowOff>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083" y="25400"/>
          <a:ext cx="9503834" cy="216535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25</xdr:row>
      <xdr:rowOff>201083</xdr:rowOff>
    </xdr:from>
    <xdr:to>
      <xdr:col>1</xdr:col>
      <xdr:colOff>1598082</xdr:colOff>
      <xdr:row>29</xdr:row>
      <xdr:rowOff>190499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917" y="8053916"/>
          <a:ext cx="1534582" cy="836083"/>
        </a:xfrm>
        <a:prstGeom prst="rect">
          <a:avLst/>
        </a:prstGeom>
      </xdr:spPr>
    </xdr:pic>
    <xdr:clientData/>
  </xdr:twoCellAnchor>
  <xdr:twoCellAnchor editAs="oneCell">
    <xdr:from>
      <xdr:col>1</xdr:col>
      <xdr:colOff>84666</xdr:colOff>
      <xdr:row>30</xdr:row>
      <xdr:rowOff>201083</xdr:rowOff>
    </xdr:from>
    <xdr:to>
      <xdr:col>1</xdr:col>
      <xdr:colOff>1513416</xdr:colOff>
      <xdr:row>33</xdr:row>
      <xdr:rowOff>190499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8083" y="9112250"/>
          <a:ext cx="1428750" cy="624416"/>
        </a:xfrm>
        <a:prstGeom prst="rect">
          <a:avLst/>
        </a:prstGeom>
      </xdr:spPr>
    </xdr:pic>
    <xdr:clientData/>
  </xdr:twoCellAnchor>
  <xdr:twoCellAnchor editAs="oneCell">
    <xdr:from>
      <xdr:col>1</xdr:col>
      <xdr:colOff>63498</xdr:colOff>
      <xdr:row>8</xdr:row>
      <xdr:rowOff>63500</xdr:rowOff>
    </xdr:from>
    <xdr:to>
      <xdr:col>1</xdr:col>
      <xdr:colOff>1602463</xdr:colOff>
      <xdr:row>12</xdr:row>
      <xdr:rowOff>137583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915" y="4318000"/>
          <a:ext cx="1538965" cy="920750"/>
        </a:xfrm>
        <a:prstGeom prst="rect">
          <a:avLst/>
        </a:prstGeom>
      </xdr:spPr>
    </xdr:pic>
    <xdr:clientData/>
  </xdr:twoCellAnchor>
  <xdr:twoCellAnchor editAs="oneCell">
    <xdr:from>
      <xdr:col>1</xdr:col>
      <xdr:colOff>51887</xdr:colOff>
      <xdr:row>14</xdr:row>
      <xdr:rowOff>42333</xdr:rowOff>
    </xdr:from>
    <xdr:to>
      <xdr:col>1</xdr:col>
      <xdr:colOff>1608667</xdr:colOff>
      <xdr:row>17</xdr:row>
      <xdr:rowOff>63498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304" y="5566833"/>
          <a:ext cx="1556780" cy="656165"/>
        </a:xfrm>
        <a:prstGeom prst="rect">
          <a:avLst/>
        </a:prstGeom>
      </xdr:spPr>
    </xdr:pic>
    <xdr:clientData/>
  </xdr:twoCellAnchor>
  <xdr:twoCellAnchor editAs="oneCell">
    <xdr:from>
      <xdr:col>1</xdr:col>
      <xdr:colOff>42381</xdr:colOff>
      <xdr:row>20</xdr:row>
      <xdr:rowOff>42332</xdr:rowOff>
    </xdr:from>
    <xdr:to>
      <xdr:col>1</xdr:col>
      <xdr:colOff>1605084</xdr:colOff>
      <xdr:row>24</xdr:row>
      <xdr:rowOff>21166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98" y="6836832"/>
          <a:ext cx="1562703" cy="82550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238125</xdr:colOff>
      <xdr:row>19</xdr:row>
      <xdr:rowOff>95250</xdr:rowOff>
    </xdr:from>
    <xdr:to>
      <xdr:col>3</xdr:col>
      <xdr:colOff>1447800</xdr:colOff>
      <xdr:row>19</xdr:row>
      <xdr:rowOff>581025</xdr:rowOff>
    </xdr:to>
    <xdr:pic>
      <xdr:nvPicPr>
        <xdr:cNvPr id="29463" name="Picture 15">
          <a:extLst>
            <a:ext uri="{FF2B5EF4-FFF2-40B4-BE49-F238E27FC236}">
              <a16:creationId xmlns:a16="http://schemas.microsoft.com/office/drawing/2014/main" id="{00000000-0008-0000-0200-0000177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371975" y="11658600"/>
          <a:ext cx="1209675" cy="485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257175</xdr:colOff>
      <xdr:row>18</xdr:row>
      <xdr:rowOff>9525</xdr:rowOff>
    </xdr:from>
    <xdr:to>
      <xdr:col>3</xdr:col>
      <xdr:colOff>1333500</xdr:colOff>
      <xdr:row>18</xdr:row>
      <xdr:rowOff>638175</xdr:rowOff>
    </xdr:to>
    <xdr:pic>
      <xdr:nvPicPr>
        <xdr:cNvPr id="19" name="Рисунок 18" descr="352_medium.jpg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91025" y="9382125"/>
          <a:ext cx="1076325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617220</xdr:colOff>
      <xdr:row>0</xdr:row>
      <xdr:rowOff>0</xdr:rowOff>
    </xdr:from>
    <xdr:to>
      <xdr:col>6</xdr:col>
      <xdr:colOff>1</xdr:colOff>
      <xdr:row>0</xdr:row>
      <xdr:rowOff>2167467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220" y="0"/>
          <a:ext cx="8145781" cy="2167467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381000</xdr:colOff>
      <xdr:row>6</xdr:row>
      <xdr:rowOff>104776</xdr:rowOff>
    </xdr:from>
    <xdr:to>
      <xdr:col>3</xdr:col>
      <xdr:colOff>1381125</xdr:colOff>
      <xdr:row>7</xdr:row>
      <xdr:rowOff>352425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4450" y="3724276"/>
          <a:ext cx="1000125" cy="666749"/>
        </a:xfrm>
        <a:prstGeom prst="rect">
          <a:avLst/>
        </a:prstGeom>
      </xdr:spPr>
    </xdr:pic>
    <xdr:clientData/>
  </xdr:twoCellAnchor>
  <xdr:twoCellAnchor editAs="oneCell">
    <xdr:from>
      <xdr:col>3</xdr:col>
      <xdr:colOff>334060</xdr:colOff>
      <xdr:row>9</xdr:row>
      <xdr:rowOff>47626</xdr:rowOff>
    </xdr:from>
    <xdr:to>
      <xdr:col>3</xdr:col>
      <xdr:colOff>1209675</xdr:colOff>
      <xdr:row>9</xdr:row>
      <xdr:rowOff>532144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7510" y="5057776"/>
          <a:ext cx="875615" cy="484518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590550</xdr:colOff>
      <xdr:row>10</xdr:row>
      <xdr:rowOff>63029</xdr:rowOff>
    </xdr:from>
    <xdr:to>
      <xdr:col>3</xdr:col>
      <xdr:colOff>1123950</xdr:colOff>
      <xdr:row>10</xdr:row>
      <xdr:rowOff>529373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00" y="5625629"/>
          <a:ext cx="533400" cy="466344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504825</xdr:colOff>
      <xdr:row>8</xdr:row>
      <xdr:rowOff>19050</xdr:rowOff>
    </xdr:from>
    <xdr:to>
      <xdr:col>3</xdr:col>
      <xdr:colOff>1276350</xdr:colOff>
      <xdr:row>8</xdr:row>
      <xdr:rowOff>533400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8275" y="4476750"/>
          <a:ext cx="771525" cy="514350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466726</xdr:colOff>
      <xdr:row>11</xdr:row>
      <xdr:rowOff>57150</xdr:rowOff>
    </xdr:from>
    <xdr:to>
      <xdr:col>3</xdr:col>
      <xdr:colOff>1190625</xdr:colOff>
      <xdr:row>11</xdr:row>
      <xdr:rowOff>477630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0176" y="6172200"/>
          <a:ext cx="723899" cy="420480"/>
        </a:xfrm>
        <a:prstGeom prst="rect">
          <a:avLst/>
        </a:prstGeom>
      </xdr:spPr>
    </xdr:pic>
    <xdr:clientData/>
  </xdr:twoCellAnchor>
  <xdr:twoCellAnchor editAs="oneCell">
    <xdr:from>
      <xdr:col>3</xdr:col>
      <xdr:colOff>504827</xdr:colOff>
      <xdr:row>12</xdr:row>
      <xdr:rowOff>9525</xdr:rowOff>
    </xdr:from>
    <xdr:to>
      <xdr:col>3</xdr:col>
      <xdr:colOff>1047751</xdr:colOff>
      <xdr:row>12</xdr:row>
      <xdr:rowOff>515082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8277" y="6677025"/>
          <a:ext cx="542924" cy="505557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13</xdr:row>
      <xdr:rowOff>94598</xdr:rowOff>
    </xdr:from>
    <xdr:to>
      <xdr:col>3</xdr:col>
      <xdr:colOff>1451438</xdr:colOff>
      <xdr:row>13</xdr:row>
      <xdr:rowOff>504302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6825" y="7314548"/>
          <a:ext cx="1118063" cy="409704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14</xdr:row>
      <xdr:rowOff>38101</xdr:rowOff>
    </xdr:from>
    <xdr:to>
      <xdr:col>3</xdr:col>
      <xdr:colOff>1333135</xdr:colOff>
      <xdr:row>14</xdr:row>
      <xdr:rowOff>419101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6825" y="7810501"/>
          <a:ext cx="999760" cy="381000"/>
        </a:xfrm>
        <a:prstGeom prst="rect">
          <a:avLst/>
        </a:prstGeom>
      </xdr:spPr>
    </xdr:pic>
    <xdr:clientData/>
  </xdr:twoCellAnchor>
  <xdr:twoCellAnchor editAs="oneCell">
    <xdr:from>
      <xdr:col>3</xdr:col>
      <xdr:colOff>561975</xdr:colOff>
      <xdr:row>15</xdr:row>
      <xdr:rowOff>38100</xdr:rowOff>
    </xdr:from>
    <xdr:to>
      <xdr:col>3</xdr:col>
      <xdr:colOff>1143000</xdr:colOff>
      <xdr:row>15</xdr:row>
      <xdr:rowOff>527034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5425" y="8277225"/>
          <a:ext cx="581025" cy="488934"/>
        </a:xfrm>
        <a:prstGeom prst="rect">
          <a:avLst/>
        </a:prstGeom>
      </xdr:spPr>
    </xdr:pic>
    <xdr:clientData/>
  </xdr:twoCellAnchor>
  <xdr:twoCellAnchor editAs="oneCell">
    <xdr:from>
      <xdr:col>3</xdr:col>
      <xdr:colOff>609309</xdr:colOff>
      <xdr:row>16</xdr:row>
      <xdr:rowOff>85726</xdr:rowOff>
    </xdr:from>
    <xdr:to>
      <xdr:col>3</xdr:col>
      <xdr:colOff>1066800</xdr:colOff>
      <xdr:row>16</xdr:row>
      <xdr:rowOff>526938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2759" y="8877301"/>
          <a:ext cx="457491" cy="441212"/>
        </a:xfrm>
        <a:prstGeom prst="rect">
          <a:avLst/>
        </a:prstGeom>
      </xdr:spPr>
    </xdr:pic>
    <xdr:clientData/>
  </xdr:twoCellAnchor>
  <xdr:twoCellAnchor editAs="oneCell">
    <xdr:from>
      <xdr:col>3</xdr:col>
      <xdr:colOff>638175</xdr:colOff>
      <xdr:row>17</xdr:row>
      <xdr:rowOff>49821</xdr:rowOff>
    </xdr:from>
    <xdr:to>
      <xdr:col>3</xdr:col>
      <xdr:colOff>1170970</xdr:colOff>
      <xdr:row>17</xdr:row>
      <xdr:rowOff>676275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1625" y="9393846"/>
          <a:ext cx="532795" cy="62645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599440</xdr:colOff>
      <xdr:row>0</xdr:row>
      <xdr:rowOff>44601</xdr:rowOff>
    </xdr:from>
    <xdr:to>
      <xdr:col>5</xdr:col>
      <xdr:colOff>925830</xdr:colOff>
      <xdr:row>1</xdr:row>
      <xdr:rowOff>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9440" y="44601"/>
          <a:ext cx="10099040" cy="2149959"/>
        </a:xfrm>
        <a:prstGeom prst="rect">
          <a:avLst/>
        </a:prstGeom>
      </xdr:spPr>
    </xdr:pic>
    <xdr:clientData/>
  </xdr:twoCellAnchor>
  <xdr:twoCellAnchor editAs="oneCell">
    <xdr:from>
      <xdr:col>2</xdr:col>
      <xdr:colOff>213360</xdr:colOff>
      <xdr:row>5</xdr:row>
      <xdr:rowOff>91440</xdr:rowOff>
    </xdr:from>
    <xdr:to>
      <xdr:col>2</xdr:col>
      <xdr:colOff>3205230</xdr:colOff>
      <xdr:row>5</xdr:row>
      <xdr:rowOff>1330960</xdr:rowOff>
    </xdr:to>
    <xdr:pic>
      <xdr:nvPicPr>
        <xdr:cNvPr id="4" name="Рисунок 2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2753360" y="3505200"/>
          <a:ext cx="2991870" cy="1239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101600</xdr:colOff>
      <xdr:row>6</xdr:row>
      <xdr:rowOff>335280</xdr:rowOff>
    </xdr:from>
    <xdr:to>
      <xdr:col>3</xdr:col>
      <xdr:colOff>2090</xdr:colOff>
      <xdr:row>6</xdr:row>
      <xdr:rowOff>1087120</xdr:rowOff>
    </xdr:to>
    <xdr:pic>
      <xdr:nvPicPr>
        <xdr:cNvPr id="5" name="Рисунок 3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2641600" y="5130800"/>
          <a:ext cx="3164390" cy="751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233680</xdr:colOff>
      <xdr:row>7</xdr:row>
      <xdr:rowOff>213360</xdr:rowOff>
    </xdr:from>
    <xdr:to>
      <xdr:col>2</xdr:col>
      <xdr:colOff>3058160</xdr:colOff>
      <xdr:row>7</xdr:row>
      <xdr:rowOff>1032602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2773680" y="6441440"/>
          <a:ext cx="2824480" cy="819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2072640</xdr:colOff>
      <xdr:row>9</xdr:row>
      <xdr:rowOff>40640</xdr:rowOff>
    </xdr:from>
    <xdr:to>
      <xdr:col>3</xdr:col>
      <xdr:colOff>1209040</xdr:colOff>
      <xdr:row>9</xdr:row>
      <xdr:rowOff>1441177</xdr:rowOff>
    </xdr:to>
    <xdr:pic>
      <xdr:nvPicPr>
        <xdr:cNvPr id="10" name="Рисунок 118" descr="унс-312 КД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612640" y="7752080"/>
          <a:ext cx="2458720" cy="1400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2174239</xdr:colOff>
      <xdr:row>10</xdr:row>
      <xdr:rowOff>40317</xdr:rowOff>
    </xdr:from>
    <xdr:to>
      <xdr:col>3</xdr:col>
      <xdr:colOff>538480</xdr:colOff>
      <xdr:row>10</xdr:row>
      <xdr:rowOff>975311</xdr:rowOff>
    </xdr:to>
    <xdr:pic>
      <xdr:nvPicPr>
        <xdr:cNvPr id="11" name="Рисунок 124" descr="Ун25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714239" y="9235117"/>
          <a:ext cx="1686561" cy="934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2139159</xdr:colOff>
      <xdr:row>11</xdr:row>
      <xdr:rowOff>81280</xdr:rowOff>
    </xdr:from>
    <xdr:to>
      <xdr:col>3</xdr:col>
      <xdr:colOff>838528</xdr:colOff>
      <xdr:row>11</xdr:row>
      <xdr:rowOff>1178560</xdr:rowOff>
    </xdr:to>
    <xdr:pic>
      <xdr:nvPicPr>
        <xdr:cNvPr id="12" name="Рисунок 121" descr="УВС-312 КД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679159" y="10332720"/>
          <a:ext cx="2021689" cy="1097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2326640</xdr:colOff>
      <xdr:row>12</xdr:row>
      <xdr:rowOff>132080</xdr:rowOff>
    </xdr:from>
    <xdr:to>
      <xdr:col>3</xdr:col>
      <xdr:colOff>469501</xdr:colOff>
      <xdr:row>12</xdr:row>
      <xdr:rowOff>1003300</xdr:rowOff>
    </xdr:to>
    <xdr:pic>
      <xdr:nvPicPr>
        <xdr:cNvPr id="13" name="Рисунок 126" descr="УВ250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4803140" y="11625580"/>
          <a:ext cx="1368661" cy="8712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2133600</xdr:colOff>
      <xdr:row>13</xdr:row>
      <xdr:rowOff>42926</xdr:rowOff>
    </xdr:from>
    <xdr:to>
      <xdr:col>3</xdr:col>
      <xdr:colOff>861060</xdr:colOff>
      <xdr:row>13</xdr:row>
      <xdr:rowOff>1236979</xdr:rowOff>
    </xdr:to>
    <xdr:pic>
      <xdr:nvPicPr>
        <xdr:cNvPr id="14" name="Рисунок 135" descr="НС 312 Б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610100" y="12781026"/>
          <a:ext cx="1953260" cy="11940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2387601</xdr:colOff>
      <xdr:row>15</xdr:row>
      <xdr:rowOff>30481</xdr:rowOff>
    </xdr:from>
    <xdr:to>
      <xdr:col>3</xdr:col>
      <xdr:colOff>701040</xdr:colOff>
      <xdr:row>15</xdr:row>
      <xdr:rowOff>962243</xdr:rowOff>
    </xdr:to>
    <xdr:pic>
      <xdr:nvPicPr>
        <xdr:cNvPr id="15" name="Рисунок 118" descr="унс-312 КД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927601" y="14457681"/>
          <a:ext cx="1635759" cy="9317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2032001</xdr:colOff>
      <xdr:row>16</xdr:row>
      <xdr:rowOff>50800</xdr:rowOff>
    </xdr:from>
    <xdr:to>
      <xdr:col>3</xdr:col>
      <xdr:colOff>660401</xdr:colOff>
      <xdr:row>16</xdr:row>
      <xdr:rowOff>1109561</xdr:rowOff>
    </xdr:to>
    <xdr:pic>
      <xdr:nvPicPr>
        <xdr:cNvPr id="16" name="Рисунок 121" descr="УВС-312 КД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4572001" y="15534640"/>
          <a:ext cx="1950720" cy="10587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2204720</xdr:colOff>
      <xdr:row>17</xdr:row>
      <xdr:rowOff>67536</xdr:rowOff>
    </xdr:from>
    <xdr:to>
      <xdr:col>3</xdr:col>
      <xdr:colOff>546100</xdr:colOff>
      <xdr:row>17</xdr:row>
      <xdr:rowOff>1041169</xdr:rowOff>
    </xdr:to>
    <xdr:pic>
      <xdr:nvPicPr>
        <xdr:cNvPr id="17" name="Рисунок 135" descr="НС 312 Б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4744720" y="16709616"/>
          <a:ext cx="1663700" cy="9736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2" name="Строка 17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3" name="Строка 18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4" name="Строка 19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5" name="Строка 20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6" name="Строка 21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7" name="Строка 22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8" name="Строка 23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9" name="Строка 24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10" name="Строка 25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11" name="Строка 26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12" name="Строка 27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13" name="Строка 28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14" name="Строка 29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15" name="Строка 30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16" name="Строка 31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17" name="Строка 32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447675</xdr:colOff>
      <xdr:row>0</xdr:row>
      <xdr:rowOff>0</xdr:rowOff>
    </xdr:from>
    <xdr:to>
      <xdr:col>20</xdr:col>
      <xdr:colOff>1133475</xdr:colOff>
      <xdr:row>0</xdr:row>
      <xdr:rowOff>0</xdr:rowOff>
    </xdr:to>
    <xdr:pic>
      <xdr:nvPicPr>
        <xdr:cNvPr id="18" name="Picture 33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7035" y="0"/>
          <a:ext cx="10172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409575</xdr:colOff>
      <xdr:row>0</xdr:row>
      <xdr:rowOff>0</xdr:rowOff>
    </xdr:from>
    <xdr:to>
      <xdr:col>20</xdr:col>
      <xdr:colOff>914400</xdr:colOff>
      <xdr:row>0</xdr:row>
      <xdr:rowOff>0</xdr:rowOff>
    </xdr:to>
    <xdr:pic>
      <xdr:nvPicPr>
        <xdr:cNvPr id="19" name="Picture 34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57335" y="0"/>
          <a:ext cx="396430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0</xdr:row>
      <xdr:rowOff>0</xdr:rowOff>
    </xdr:from>
    <xdr:to>
      <xdr:col>6</xdr:col>
      <xdr:colOff>114300</xdr:colOff>
      <xdr:row>0</xdr:row>
      <xdr:rowOff>0</xdr:rowOff>
    </xdr:to>
    <xdr:pic>
      <xdr:nvPicPr>
        <xdr:cNvPr id="20" name="Picture 35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" y="0"/>
          <a:ext cx="3048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0</xdr:row>
      <xdr:rowOff>0</xdr:rowOff>
    </xdr:from>
    <xdr:to>
      <xdr:col>1</xdr:col>
      <xdr:colOff>590550</xdr:colOff>
      <xdr:row>0</xdr:row>
      <xdr:rowOff>0</xdr:rowOff>
    </xdr:to>
    <xdr:pic>
      <xdr:nvPicPr>
        <xdr:cNvPr id="21" name="Picture 36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9165" y="0"/>
          <a:ext cx="276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0</xdr:row>
      <xdr:rowOff>0</xdr:rowOff>
    </xdr:from>
    <xdr:to>
      <xdr:col>2</xdr:col>
      <xdr:colOff>0</xdr:colOff>
      <xdr:row>0</xdr:row>
      <xdr:rowOff>0</xdr:rowOff>
    </xdr:to>
    <xdr:pic>
      <xdr:nvPicPr>
        <xdr:cNvPr id="22" name="Picture 37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" y="0"/>
          <a:ext cx="2914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0</xdr:row>
      <xdr:rowOff>0</xdr:rowOff>
    </xdr:from>
    <xdr:to>
      <xdr:col>2</xdr:col>
      <xdr:colOff>0</xdr:colOff>
      <xdr:row>0</xdr:row>
      <xdr:rowOff>0</xdr:rowOff>
    </xdr:to>
    <xdr:pic>
      <xdr:nvPicPr>
        <xdr:cNvPr id="23" name="Picture 38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" y="0"/>
          <a:ext cx="2914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0</xdr:row>
      <xdr:rowOff>0</xdr:rowOff>
    </xdr:from>
    <xdr:to>
      <xdr:col>2</xdr:col>
      <xdr:colOff>0</xdr:colOff>
      <xdr:row>0</xdr:row>
      <xdr:rowOff>0</xdr:rowOff>
    </xdr:to>
    <xdr:pic>
      <xdr:nvPicPr>
        <xdr:cNvPr id="24" name="Picture 39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" y="0"/>
          <a:ext cx="2914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0</xdr:row>
      <xdr:rowOff>0</xdr:rowOff>
    </xdr:from>
    <xdr:to>
      <xdr:col>4</xdr:col>
      <xdr:colOff>571500</xdr:colOff>
      <xdr:row>0</xdr:row>
      <xdr:rowOff>0</xdr:rowOff>
    </xdr:to>
    <xdr:sp macro="" textlink="" fLocksText="0">
      <xdr:nvSpPr>
        <xdr:cNvPr id="25" name="Автофигура 40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SpPr>
          <a:spLocks noChangeArrowheads="1"/>
        </xdr:cNvSpPr>
      </xdr:nvSpPr>
      <xdr:spPr bwMode="auto">
        <a:xfrm>
          <a:off x="691515" y="0"/>
          <a:ext cx="2379345" cy="0"/>
        </a:xfrm>
        <a:prstGeom prst="irregularSeal1">
          <a:avLst/>
        </a:prstGeom>
        <a:solidFill>
          <a:srgbClr val="FFFF00"/>
        </a:solidFill>
        <a:ln w="38160">
          <a:solidFill>
            <a:srgbClr val="000000"/>
          </a:solidFill>
          <a:miter lim="800000"/>
          <a:headEnd/>
          <a:tailEnd/>
        </a:ln>
        <a:effectLst/>
        <a:extLst/>
      </xdr:spPr>
      <xdr:txBody>
        <a:bodyPr vertOverflow="clip" wrap="square" lIns="20160" tIns="20160" rIns="20160" bIns="20160" anchor="t"/>
        <a:lstStyle/>
        <a:p>
          <a:pPr algn="ctr" rtl="0">
            <a:defRPr sz="1000"/>
          </a:pPr>
          <a:r>
            <a:rPr lang="ru-RU" sz="1700" b="1" i="1" u="none" strike="noStrike" baseline="0">
              <a:solidFill>
                <a:srgbClr val="000000"/>
              </a:solidFill>
              <a:latin typeface="Times New Roman"/>
              <a:cs typeface="Times New Roman"/>
            </a:rPr>
            <a:t>Изготовление сайдинга по Вашим размерам!</a:t>
          </a:r>
        </a:p>
      </xdr:txBody>
    </xdr:sp>
    <xdr:clientData/>
  </xdr:twoCellAnchor>
  <xdr:twoCellAnchor>
    <xdr:from>
      <xdr:col>9</xdr:col>
      <xdr:colOff>561975</xdr:colOff>
      <xdr:row>0</xdr:row>
      <xdr:rowOff>0</xdr:rowOff>
    </xdr:from>
    <xdr:to>
      <xdr:col>9</xdr:col>
      <xdr:colOff>2152650</xdr:colOff>
      <xdr:row>0</xdr:row>
      <xdr:rowOff>0</xdr:rowOff>
    </xdr:to>
    <xdr:pic>
      <xdr:nvPicPr>
        <xdr:cNvPr id="26" name="Picture 41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5535" y="0"/>
          <a:ext cx="5905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0</xdr:row>
      <xdr:rowOff>0</xdr:rowOff>
    </xdr:from>
    <xdr:to>
      <xdr:col>2</xdr:col>
      <xdr:colOff>1143000</xdr:colOff>
      <xdr:row>0</xdr:row>
      <xdr:rowOff>0</xdr:rowOff>
    </xdr:to>
    <xdr:pic>
      <xdr:nvPicPr>
        <xdr:cNvPr id="27" name="Picture 42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890" y="0"/>
          <a:ext cx="84963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0</xdr:row>
      <xdr:rowOff>0</xdr:rowOff>
    </xdr:from>
    <xdr:to>
      <xdr:col>2</xdr:col>
      <xdr:colOff>1238250</xdr:colOff>
      <xdr:row>0</xdr:row>
      <xdr:rowOff>0</xdr:rowOff>
    </xdr:to>
    <xdr:pic>
      <xdr:nvPicPr>
        <xdr:cNvPr id="28" name="Picture 43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lum bright="-18000" contrast="3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" y="0"/>
          <a:ext cx="1122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0</xdr:row>
      <xdr:rowOff>0</xdr:rowOff>
    </xdr:from>
    <xdr:to>
      <xdr:col>9</xdr:col>
      <xdr:colOff>1914525</xdr:colOff>
      <xdr:row>0</xdr:row>
      <xdr:rowOff>0</xdr:rowOff>
    </xdr:to>
    <xdr:pic>
      <xdr:nvPicPr>
        <xdr:cNvPr id="29" name="Picture 44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lum bright="-30000" contrast="6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635" y="0"/>
          <a:ext cx="40767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114300</xdr:colOff>
      <xdr:row>0</xdr:row>
      <xdr:rowOff>0</xdr:rowOff>
    </xdr:from>
    <xdr:to>
      <xdr:col>15</xdr:col>
      <xdr:colOff>971550</xdr:colOff>
      <xdr:row>0</xdr:row>
      <xdr:rowOff>0</xdr:rowOff>
    </xdr:to>
    <xdr:pic>
      <xdr:nvPicPr>
        <xdr:cNvPr id="30" name="Picture 45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lum bright="-18000" contrast="36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2060" y="0"/>
          <a:ext cx="113157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0</xdr:row>
      <xdr:rowOff>0</xdr:rowOff>
    </xdr:from>
    <xdr:to>
      <xdr:col>2</xdr:col>
      <xdr:colOff>1219200</xdr:colOff>
      <xdr:row>0</xdr:row>
      <xdr:rowOff>0</xdr:rowOff>
    </xdr:to>
    <xdr:pic>
      <xdr:nvPicPr>
        <xdr:cNvPr id="31" name="Picture 46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lum bright="-18000" contrast="3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" y="0"/>
          <a:ext cx="89725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0</xdr:row>
      <xdr:rowOff>0</xdr:rowOff>
    </xdr:from>
    <xdr:to>
      <xdr:col>9</xdr:col>
      <xdr:colOff>1952625</xdr:colOff>
      <xdr:row>0</xdr:row>
      <xdr:rowOff>0</xdr:rowOff>
    </xdr:to>
    <xdr:pic>
      <xdr:nvPicPr>
        <xdr:cNvPr id="32" name="Picture 47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lum bright="-18000" contrast="36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8810" y="0"/>
          <a:ext cx="53149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76200</xdr:colOff>
      <xdr:row>0</xdr:row>
      <xdr:rowOff>0</xdr:rowOff>
    </xdr:from>
    <xdr:to>
      <xdr:col>15</xdr:col>
      <xdr:colOff>1000125</xdr:colOff>
      <xdr:row>0</xdr:row>
      <xdr:rowOff>0</xdr:rowOff>
    </xdr:to>
    <xdr:pic>
      <xdr:nvPicPr>
        <xdr:cNvPr id="33" name="Picture 48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lum bright="-30000" contrast="66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3960" y="0"/>
          <a:ext cx="117538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0</xdr:row>
      <xdr:rowOff>0</xdr:rowOff>
    </xdr:from>
    <xdr:to>
      <xdr:col>15</xdr:col>
      <xdr:colOff>1076325</xdr:colOff>
      <xdr:row>0</xdr:row>
      <xdr:rowOff>0</xdr:rowOff>
    </xdr:to>
    <xdr:pic>
      <xdr:nvPicPr>
        <xdr:cNvPr id="34" name="Picture 49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lum contrast="7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9210" y="0"/>
          <a:ext cx="108013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0</xdr:row>
      <xdr:rowOff>0</xdr:rowOff>
    </xdr:from>
    <xdr:to>
      <xdr:col>4</xdr:col>
      <xdr:colOff>1028700</xdr:colOff>
      <xdr:row>0</xdr:row>
      <xdr:rowOff>0</xdr:rowOff>
    </xdr:to>
    <xdr:pic>
      <xdr:nvPicPr>
        <xdr:cNvPr id="35" name="Picture 58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" y="0"/>
          <a:ext cx="248031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0</xdr:row>
      <xdr:rowOff>0</xdr:rowOff>
    </xdr:from>
    <xdr:to>
      <xdr:col>4</xdr:col>
      <xdr:colOff>1143000</xdr:colOff>
      <xdr:row>0</xdr:row>
      <xdr:rowOff>0</xdr:rowOff>
    </xdr:to>
    <xdr:pic>
      <xdr:nvPicPr>
        <xdr:cNvPr id="36" name="Picture 60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" y="0"/>
          <a:ext cx="248031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0</xdr:row>
      <xdr:rowOff>0</xdr:rowOff>
    </xdr:from>
    <xdr:to>
      <xdr:col>4</xdr:col>
      <xdr:colOff>1066800</xdr:colOff>
      <xdr:row>0</xdr:row>
      <xdr:rowOff>0</xdr:rowOff>
    </xdr:to>
    <xdr:pic>
      <xdr:nvPicPr>
        <xdr:cNvPr id="37" name="Picture 68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" y="0"/>
          <a:ext cx="249936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0</xdr:row>
      <xdr:rowOff>0</xdr:rowOff>
    </xdr:from>
    <xdr:to>
      <xdr:col>4</xdr:col>
      <xdr:colOff>1076325</xdr:colOff>
      <xdr:row>0</xdr:row>
      <xdr:rowOff>0</xdr:rowOff>
    </xdr:to>
    <xdr:pic>
      <xdr:nvPicPr>
        <xdr:cNvPr id="38" name="Picture 70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" y="0"/>
          <a:ext cx="24822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0</xdr:row>
      <xdr:rowOff>0</xdr:rowOff>
    </xdr:from>
    <xdr:to>
      <xdr:col>4</xdr:col>
      <xdr:colOff>1076325</xdr:colOff>
      <xdr:row>0</xdr:row>
      <xdr:rowOff>0</xdr:rowOff>
    </xdr:to>
    <xdr:pic>
      <xdr:nvPicPr>
        <xdr:cNvPr id="39" name="Picture 72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" y="0"/>
          <a:ext cx="24060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20</xdr:col>
      <xdr:colOff>266700</xdr:colOff>
      <xdr:row>0</xdr:row>
      <xdr:rowOff>0</xdr:rowOff>
    </xdr:from>
    <xdr:to>
      <xdr:col>21</xdr:col>
      <xdr:colOff>723900</xdr:colOff>
      <xdr:row>0</xdr:row>
      <xdr:rowOff>0</xdr:rowOff>
    </xdr:to>
    <xdr:sp macro="" textlink="" fLocksText="0">
      <xdr:nvSpPr>
        <xdr:cNvPr id="40" name="Автофигура 73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SpPr>
          <a:spLocks noChangeArrowheads="1"/>
        </xdr:cNvSpPr>
      </xdr:nvSpPr>
      <xdr:spPr bwMode="auto">
        <a:xfrm>
          <a:off x="12763500" y="0"/>
          <a:ext cx="982980" cy="0"/>
        </a:xfrm>
        <a:prstGeom prst="irregularSeal2">
          <a:avLst/>
        </a:prstGeom>
        <a:solidFill>
          <a:srgbClr val="CCFFFF">
            <a:alpha val="42000"/>
          </a:srgbClr>
        </a:solidFill>
        <a:ln w="25560">
          <a:solidFill>
            <a:srgbClr val="000080"/>
          </a:solidFill>
          <a:miter lim="800000"/>
          <a:headEnd/>
          <a:tailEnd/>
        </a:ln>
        <a:effectLst/>
        <a:extLst/>
      </xdr:spPr>
      <xdr:txBody>
        <a:bodyPr vertOverflow="clip" wrap="square" lIns="20160" tIns="20160" rIns="20160" bIns="20160" anchor="t"/>
        <a:lstStyle/>
        <a:p>
          <a:pPr algn="l" rtl="0">
            <a:defRPr sz="1000"/>
          </a:pPr>
          <a:r>
            <a:rPr lang="ru-RU" sz="1800" b="1" i="1" u="none" strike="noStrike" baseline="0">
              <a:solidFill>
                <a:srgbClr val="000000"/>
              </a:solidFill>
              <a:latin typeface="Arial Cyr"/>
              <a:cs typeface="Arial Cyr"/>
            </a:rPr>
            <a:t>NEW!</a:t>
          </a:r>
        </a:p>
      </xdr:txBody>
    </xdr:sp>
    <xdr:clientData/>
  </xdr:twoCellAnchor>
  <xdr:twoCellAnchor>
    <xdr:from>
      <xdr:col>9</xdr:col>
      <xdr:colOff>133350</xdr:colOff>
      <xdr:row>93</xdr:row>
      <xdr:rowOff>0</xdr:rowOff>
    </xdr:from>
    <xdr:to>
      <xdr:col>9</xdr:col>
      <xdr:colOff>133350</xdr:colOff>
      <xdr:row>93</xdr:row>
      <xdr:rowOff>0</xdr:rowOff>
    </xdr:to>
    <xdr:sp macro="" textlink="">
      <xdr:nvSpPr>
        <xdr:cNvPr id="41" name="Line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SpPr>
          <a:spLocks noChangeShapeType="1"/>
        </xdr:cNvSpPr>
      </xdr:nvSpPr>
      <xdr:spPr bwMode="auto">
        <a:xfrm>
          <a:off x="5756910" y="1559052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93</xdr:row>
      <xdr:rowOff>0</xdr:rowOff>
    </xdr:from>
    <xdr:to>
      <xdr:col>9</xdr:col>
      <xdr:colOff>9525</xdr:colOff>
      <xdr:row>93</xdr:row>
      <xdr:rowOff>0</xdr:rowOff>
    </xdr:to>
    <xdr:sp macro="" textlink="">
      <xdr:nvSpPr>
        <xdr:cNvPr id="42" name="Line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SpPr>
          <a:spLocks noChangeShapeType="1"/>
        </xdr:cNvSpPr>
      </xdr:nvSpPr>
      <xdr:spPr bwMode="auto">
        <a:xfrm flipV="1">
          <a:off x="5633085" y="1559052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93</xdr:row>
      <xdr:rowOff>0</xdr:rowOff>
    </xdr:from>
    <xdr:to>
      <xdr:col>9</xdr:col>
      <xdr:colOff>133350</xdr:colOff>
      <xdr:row>93</xdr:row>
      <xdr:rowOff>0</xdr:rowOff>
    </xdr:to>
    <xdr:sp macro="" textlink="">
      <xdr:nvSpPr>
        <xdr:cNvPr id="43" name="Line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SpPr>
          <a:spLocks noChangeShapeType="1"/>
        </xdr:cNvSpPr>
      </xdr:nvSpPr>
      <xdr:spPr bwMode="auto">
        <a:xfrm>
          <a:off x="5756910" y="1559052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93</xdr:row>
      <xdr:rowOff>0</xdr:rowOff>
    </xdr:from>
    <xdr:to>
      <xdr:col>9</xdr:col>
      <xdr:colOff>9525</xdr:colOff>
      <xdr:row>93</xdr:row>
      <xdr:rowOff>0</xdr:rowOff>
    </xdr:to>
    <xdr:sp macro="" textlink="">
      <xdr:nvSpPr>
        <xdr:cNvPr id="44" name="Line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SpPr>
          <a:spLocks noChangeShapeType="1"/>
        </xdr:cNvSpPr>
      </xdr:nvSpPr>
      <xdr:spPr bwMode="auto">
        <a:xfrm flipV="1">
          <a:off x="5633085" y="1559052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93</xdr:row>
      <xdr:rowOff>0</xdr:rowOff>
    </xdr:from>
    <xdr:to>
      <xdr:col>9</xdr:col>
      <xdr:colOff>133350</xdr:colOff>
      <xdr:row>93</xdr:row>
      <xdr:rowOff>0</xdr:rowOff>
    </xdr:to>
    <xdr:sp macro="" textlink="">
      <xdr:nvSpPr>
        <xdr:cNvPr id="45" name="Line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SpPr>
          <a:spLocks noChangeShapeType="1"/>
        </xdr:cNvSpPr>
      </xdr:nvSpPr>
      <xdr:spPr bwMode="auto">
        <a:xfrm>
          <a:off x="5756910" y="1559052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93</xdr:row>
      <xdr:rowOff>0</xdr:rowOff>
    </xdr:from>
    <xdr:to>
      <xdr:col>9</xdr:col>
      <xdr:colOff>9525</xdr:colOff>
      <xdr:row>93</xdr:row>
      <xdr:rowOff>0</xdr:rowOff>
    </xdr:to>
    <xdr:sp macro="" textlink="">
      <xdr:nvSpPr>
        <xdr:cNvPr id="46" name="Line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SpPr>
          <a:spLocks noChangeShapeType="1"/>
        </xdr:cNvSpPr>
      </xdr:nvSpPr>
      <xdr:spPr bwMode="auto">
        <a:xfrm flipV="1">
          <a:off x="5633085" y="1559052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93</xdr:row>
      <xdr:rowOff>0</xdr:rowOff>
    </xdr:from>
    <xdr:to>
      <xdr:col>9</xdr:col>
      <xdr:colOff>133350</xdr:colOff>
      <xdr:row>93</xdr:row>
      <xdr:rowOff>0</xdr:rowOff>
    </xdr:to>
    <xdr:sp macro="" textlink="">
      <xdr:nvSpPr>
        <xdr:cNvPr id="47" name="Line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SpPr>
          <a:spLocks noChangeShapeType="1"/>
        </xdr:cNvSpPr>
      </xdr:nvSpPr>
      <xdr:spPr bwMode="auto">
        <a:xfrm>
          <a:off x="5756910" y="1559052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93</xdr:row>
      <xdr:rowOff>0</xdr:rowOff>
    </xdr:from>
    <xdr:to>
      <xdr:col>9</xdr:col>
      <xdr:colOff>9525</xdr:colOff>
      <xdr:row>93</xdr:row>
      <xdr:rowOff>0</xdr:rowOff>
    </xdr:to>
    <xdr:sp macro="" textlink="">
      <xdr:nvSpPr>
        <xdr:cNvPr id="48" name="Line 47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SpPr>
          <a:spLocks noChangeShapeType="1"/>
        </xdr:cNvSpPr>
      </xdr:nvSpPr>
      <xdr:spPr bwMode="auto">
        <a:xfrm flipV="1">
          <a:off x="5633085" y="1559052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49" name="Line 48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50" name="Line 49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51" name="Line 5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52" name="Line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53" name="Line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54" name="Line 53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55" name="Line 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56" name="Line 55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14</xdr:col>
      <xdr:colOff>222250</xdr:colOff>
      <xdr:row>81</xdr:row>
      <xdr:rowOff>95250</xdr:rowOff>
    </xdr:from>
    <xdr:to>
      <xdr:col>19</xdr:col>
      <xdr:colOff>920750</xdr:colOff>
      <xdr:row>93</xdr:row>
      <xdr:rowOff>174625</xdr:rowOff>
    </xdr:to>
    <xdr:sp macro="" textlink="">
      <xdr:nvSpPr>
        <xdr:cNvPr id="57" name="AutoShape 58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SpPr>
          <a:spLocks noChangeArrowheads="1"/>
        </xdr:cNvSpPr>
      </xdr:nvSpPr>
      <xdr:spPr bwMode="auto">
        <a:xfrm>
          <a:off x="8970010" y="13674090"/>
          <a:ext cx="3525520" cy="2083435"/>
        </a:xfrm>
        <a:prstGeom prst="irregularSeal1">
          <a:avLst/>
        </a:prstGeom>
        <a:solidFill>
          <a:srgbClr val="FFFF99"/>
        </a:solidFill>
        <a:ln w="38100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22860" rIns="27432" bIns="0" anchor="ctr" upright="1"/>
        <a:lstStyle/>
        <a:p>
          <a:pPr algn="ctr" rtl="0">
            <a:defRPr sz="1000"/>
          </a:pPr>
          <a:r>
            <a:rPr lang="ru-RU" sz="1900" b="1" i="1" u="none" strike="noStrike" baseline="0">
              <a:solidFill>
                <a:srgbClr val="000000"/>
              </a:solidFill>
              <a:latin typeface="Times New Roman"/>
              <a:cs typeface="Times New Roman"/>
            </a:rPr>
            <a:t>Изготовление линеарных панелей по Вашим размерам!</a:t>
          </a:r>
        </a:p>
      </xdr:txBody>
    </xdr:sp>
    <xdr:clientData/>
  </xdr:twoCellAnchor>
  <xdr:twoCellAnchor>
    <xdr:from>
      <xdr:col>8</xdr:col>
      <xdr:colOff>133350</xdr:colOff>
      <xdr:row>17</xdr:row>
      <xdr:rowOff>0</xdr:rowOff>
    </xdr:from>
    <xdr:to>
      <xdr:col>8</xdr:col>
      <xdr:colOff>133350</xdr:colOff>
      <xdr:row>17</xdr:row>
      <xdr:rowOff>0</xdr:rowOff>
    </xdr:to>
    <xdr:sp macro="" textlink="">
      <xdr:nvSpPr>
        <xdr:cNvPr id="58" name="Line 72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SpPr>
          <a:spLocks noChangeShapeType="1"/>
        </xdr:cNvSpPr>
      </xdr:nvSpPr>
      <xdr:spPr bwMode="auto">
        <a:xfrm>
          <a:off x="513207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17</xdr:row>
      <xdr:rowOff>0</xdr:rowOff>
    </xdr:from>
    <xdr:to>
      <xdr:col>8</xdr:col>
      <xdr:colOff>9525</xdr:colOff>
      <xdr:row>17</xdr:row>
      <xdr:rowOff>0</xdr:rowOff>
    </xdr:to>
    <xdr:sp macro="" textlink="">
      <xdr:nvSpPr>
        <xdr:cNvPr id="59" name="Line 73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SpPr>
          <a:spLocks noChangeShapeType="1"/>
        </xdr:cNvSpPr>
      </xdr:nvSpPr>
      <xdr:spPr bwMode="auto">
        <a:xfrm flipV="1">
          <a:off x="500824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17</xdr:row>
      <xdr:rowOff>0</xdr:rowOff>
    </xdr:from>
    <xdr:to>
      <xdr:col>8</xdr:col>
      <xdr:colOff>133350</xdr:colOff>
      <xdr:row>17</xdr:row>
      <xdr:rowOff>0</xdr:rowOff>
    </xdr:to>
    <xdr:sp macro="" textlink="">
      <xdr:nvSpPr>
        <xdr:cNvPr id="60" name="Line 74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SpPr>
          <a:spLocks noChangeShapeType="1"/>
        </xdr:cNvSpPr>
      </xdr:nvSpPr>
      <xdr:spPr bwMode="auto">
        <a:xfrm>
          <a:off x="513207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17</xdr:row>
      <xdr:rowOff>0</xdr:rowOff>
    </xdr:from>
    <xdr:to>
      <xdr:col>8</xdr:col>
      <xdr:colOff>9525</xdr:colOff>
      <xdr:row>17</xdr:row>
      <xdr:rowOff>0</xdr:rowOff>
    </xdr:to>
    <xdr:sp macro="" textlink="">
      <xdr:nvSpPr>
        <xdr:cNvPr id="61" name="Line 75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SpPr>
          <a:spLocks noChangeShapeType="1"/>
        </xdr:cNvSpPr>
      </xdr:nvSpPr>
      <xdr:spPr bwMode="auto">
        <a:xfrm flipV="1">
          <a:off x="500824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17</xdr:row>
      <xdr:rowOff>0</xdr:rowOff>
    </xdr:from>
    <xdr:to>
      <xdr:col>8</xdr:col>
      <xdr:colOff>133350</xdr:colOff>
      <xdr:row>17</xdr:row>
      <xdr:rowOff>0</xdr:rowOff>
    </xdr:to>
    <xdr:sp macro="" textlink="">
      <xdr:nvSpPr>
        <xdr:cNvPr id="62" name="Line 76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SpPr>
          <a:spLocks noChangeShapeType="1"/>
        </xdr:cNvSpPr>
      </xdr:nvSpPr>
      <xdr:spPr bwMode="auto">
        <a:xfrm>
          <a:off x="513207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17</xdr:row>
      <xdr:rowOff>0</xdr:rowOff>
    </xdr:from>
    <xdr:to>
      <xdr:col>8</xdr:col>
      <xdr:colOff>9525</xdr:colOff>
      <xdr:row>17</xdr:row>
      <xdr:rowOff>0</xdr:rowOff>
    </xdr:to>
    <xdr:sp macro="" textlink="">
      <xdr:nvSpPr>
        <xdr:cNvPr id="63" name="Line 77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SpPr>
          <a:spLocks noChangeShapeType="1"/>
        </xdr:cNvSpPr>
      </xdr:nvSpPr>
      <xdr:spPr bwMode="auto">
        <a:xfrm flipV="1">
          <a:off x="500824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17</xdr:row>
      <xdr:rowOff>0</xdr:rowOff>
    </xdr:from>
    <xdr:to>
      <xdr:col>8</xdr:col>
      <xdr:colOff>133350</xdr:colOff>
      <xdr:row>17</xdr:row>
      <xdr:rowOff>0</xdr:rowOff>
    </xdr:to>
    <xdr:sp macro="" textlink="">
      <xdr:nvSpPr>
        <xdr:cNvPr id="64" name="Line 78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SpPr>
          <a:spLocks noChangeShapeType="1"/>
        </xdr:cNvSpPr>
      </xdr:nvSpPr>
      <xdr:spPr bwMode="auto">
        <a:xfrm>
          <a:off x="513207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17</xdr:row>
      <xdr:rowOff>0</xdr:rowOff>
    </xdr:from>
    <xdr:to>
      <xdr:col>8</xdr:col>
      <xdr:colOff>9525</xdr:colOff>
      <xdr:row>17</xdr:row>
      <xdr:rowOff>0</xdr:rowOff>
    </xdr:to>
    <xdr:sp macro="" textlink="">
      <xdr:nvSpPr>
        <xdr:cNvPr id="65" name="Line 79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SpPr>
          <a:spLocks noChangeShapeType="1"/>
        </xdr:cNvSpPr>
      </xdr:nvSpPr>
      <xdr:spPr bwMode="auto">
        <a:xfrm flipV="1">
          <a:off x="500824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66" name="Line 80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67" name="Line 81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68" name="Line 82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69" name="Line 83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70" name="Line 84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71" name="Line 85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72" name="Line 86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73" name="Line 87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93</xdr:row>
      <xdr:rowOff>0</xdr:rowOff>
    </xdr:from>
    <xdr:to>
      <xdr:col>9</xdr:col>
      <xdr:colOff>133350</xdr:colOff>
      <xdr:row>93</xdr:row>
      <xdr:rowOff>0</xdr:rowOff>
    </xdr:to>
    <xdr:sp macro="" textlink="">
      <xdr:nvSpPr>
        <xdr:cNvPr id="74" name="Line 40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SpPr>
          <a:spLocks noChangeShapeType="1"/>
        </xdr:cNvSpPr>
      </xdr:nvSpPr>
      <xdr:spPr bwMode="auto">
        <a:xfrm>
          <a:off x="5756910" y="1559052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93</xdr:row>
      <xdr:rowOff>0</xdr:rowOff>
    </xdr:from>
    <xdr:to>
      <xdr:col>9</xdr:col>
      <xdr:colOff>9525</xdr:colOff>
      <xdr:row>93</xdr:row>
      <xdr:rowOff>0</xdr:rowOff>
    </xdr:to>
    <xdr:sp macro="" textlink="">
      <xdr:nvSpPr>
        <xdr:cNvPr id="75" name="Line 41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SpPr>
          <a:spLocks noChangeShapeType="1"/>
        </xdr:cNvSpPr>
      </xdr:nvSpPr>
      <xdr:spPr bwMode="auto">
        <a:xfrm flipV="1">
          <a:off x="5633085" y="1559052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93</xdr:row>
      <xdr:rowOff>0</xdr:rowOff>
    </xdr:from>
    <xdr:to>
      <xdr:col>9</xdr:col>
      <xdr:colOff>133350</xdr:colOff>
      <xdr:row>93</xdr:row>
      <xdr:rowOff>0</xdr:rowOff>
    </xdr:to>
    <xdr:sp macro="" textlink="">
      <xdr:nvSpPr>
        <xdr:cNvPr id="76" name="Line 42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SpPr>
          <a:spLocks noChangeShapeType="1"/>
        </xdr:cNvSpPr>
      </xdr:nvSpPr>
      <xdr:spPr bwMode="auto">
        <a:xfrm>
          <a:off x="5756910" y="1559052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93</xdr:row>
      <xdr:rowOff>0</xdr:rowOff>
    </xdr:from>
    <xdr:to>
      <xdr:col>9</xdr:col>
      <xdr:colOff>9525</xdr:colOff>
      <xdr:row>93</xdr:row>
      <xdr:rowOff>0</xdr:rowOff>
    </xdr:to>
    <xdr:sp macro="" textlink="">
      <xdr:nvSpPr>
        <xdr:cNvPr id="77" name="Line 43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SpPr>
          <a:spLocks noChangeShapeType="1"/>
        </xdr:cNvSpPr>
      </xdr:nvSpPr>
      <xdr:spPr bwMode="auto">
        <a:xfrm flipV="1">
          <a:off x="5633085" y="1559052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93</xdr:row>
      <xdr:rowOff>0</xdr:rowOff>
    </xdr:from>
    <xdr:to>
      <xdr:col>9</xdr:col>
      <xdr:colOff>133350</xdr:colOff>
      <xdr:row>93</xdr:row>
      <xdr:rowOff>0</xdr:rowOff>
    </xdr:to>
    <xdr:sp macro="" textlink="">
      <xdr:nvSpPr>
        <xdr:cNvPr id="78" name="Line 44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SpPr>
          <a:spLocks noChangeShapeType="1"/>
        </xdr:cNvSpPr>
      </xdr:nvSpPr>
      <xdr:spPr bwMode="auto">
        <a:xfrm>
          <a:off x="5756910" y="1559052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93</xdr:row>
      <xdr:rowOff>0</xdr:rowOff>
    </xdr:from>
    <xdr:to>
      <xdr:col>9</xdr:col>
      <xdr:colOff>9525</xdr:colOff>
      <xdr:row>93</xdr:row>
      <xdr:rowOff>0</xdr:rowOff>
    </xdr:to>
    <xdr:sp macro="" textlink="">
      <xdr:nvSpPr>
        <xdr:cNvPr id="79" name="Line 45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SpPr>
          <a:spLocks noChangeShapeType="1"/>
        </xdr:cNvSpPr>
      </xdr:nvSpPr>
      <xdr:spPr bwMode="auto">
        <a:xfrm flipV="1">
          <a:off x="5633085" y="1559052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93</xdr:row>
      <xdr:rowOff>0</xdr:rowOff>
    </xdr:from>
    <xdr:to>
      <xdr:col>9</xdr:col>
      <xdr:colOff>133350</xdr:colOff>
      <xdr:row>93</xdr:row>
      <xdr:rowOff>0</xdr:rowOff>
    </xdr:to>
    <xdr:sp macro="" textlink="">
      <xdr:nvSpPr>
        <xdr:cNvPr id="80" name="Line 46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SpPr>
          <a:spLocks noChangeShapeType="1"/>
        </xdr:cNvSpPr>
      </xdr:nvSpPr>
      <xdr:spPr bwMode="auto">
        <a:xfrm>
          <a:off x="5756910" y="1559052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93</xdr:row>
      <xdr:rowOff>0</xdr:rowOff>
    </xdr:from>
    <xdr:to>
      <xdr:col>9</xdr:col>
      <xdr:colOff>9525</xdr:colOff>
      <xdr:row>93</xdr:row>
      <xdr:rowOff>0</xdr:rowOff>
    </xdr:to>
    <xdr:sp macro="" textlink="">
      <xdr:nvSpPr>
        <xdr:cNvPr id="81" name="Line 47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SpPr>
          <a:spLocks noChangeShapeType="1"/>
        </xdr:cNvSpPr>
      </xdr:nvSpPr>
      <xdr:spPr bwMode="auto">
        <a:xfrm flipV="1">
          <a:off x="5633085" y="1559052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82" name="Line 48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83" name="Line 49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84" name="Line 50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85" name="Line 51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86" name="Line 52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87" name="Line 53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88" name="Line 54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89" name="Line 55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17</xdr:row>
      <xdr:rowOff>0</xdr:rowOff>
    </xdr:from>
    <xdr:to>
      <xdr:col>8</xdr:col>
      <xdr:colOff>133350</xdr:colOff>
      <xdr:row>17</xdr:row>
      <xdr:rowOff>0</xdr:rowOff>
    </xdr:to>
    <xdr:sp macro="" textlink="">
      <xdr:nvSpPr>
        <xdr:cNvPr id="90" name="Line 72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SpPr>
          <a:spLocks noChangeShapeType="1"/>
        </xdr:cNvSpPr>
      </xdr:nvSpPr>
      <xdr:spPr bwMode="auto">
        <a:xfrm>
          <a:off x="513207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17</xdr:row>
      <xdr:rowOff>0</xdr:rowOff>
    </xdr:from>
    <xdr:to>
      <xdr:col>8</xdr:col>
      <xdr:colOff>9525</xdr:colOff>
      <xdr:row>17</xdr:row>
      <xdr:rowOff>0</xdr:rowOff>
    </xdr:to>
    <xdr:sp macro="" textlink="">
      <xdr:nvSpPr>
        <xdr:cNvPr id="91" name="Line 73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SpPr>
          <a:spLocks noChangeShapeType="1"/>
        </xdr:cNvSpPr>
      </xdr:nvSpPr>
      <xdr:spPr bwMode="auto">
        <a:xfrm flipV="1">
          <a:off x="500824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17</xdr:row>
      <xdr:rowOff>0</xdr:rowOff>
    </xdr:from>
    <xdr:to>
      <xdr:col>8</xdr:col>
      <xdr:colOff>133350</xdr:colOff>
      <xdr:row>17</xdr:row>
      <xdr:rowOff>0</xdr:rowOff>
    </xdr:to>
    <xdr:sp macro="" textlink="">
      <xdr:nvSpPr>
        <xdr:cNvPr id="92" name="Line 74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SpPr>
          <a:spLocks noChangeShapeType="1"/>
        </xdr:cNvSpPr>
      </xdr:nvSpPr>
      <xdr:spPr bwMode="auto">
        <a:xfrm>
          <a:off x="513207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17</xdr:row>
      <xdr:rowOff>0</xdr:rowOff>
    </xdr:from>
    <xdr:to>
      <xdr:col>8</xdr:col>
      <xdr:colOff>9525</xdr:colOff>
      <xdr:row>17</xdr:row>
      <xdr:rowOff>0</xdr:rowOff>
    </xdr:to>
    <xdr:sp macro="" textlink="">
      <xdr:nvSpPr>
        <xdr:cNvPr id="93" name="Line 75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SpPr>
          <a:spLocks noChangeShapeType="1"/>
        </xdr:cNvSpPr>
      </xdr:nvSpPr>
      <xdr:spPr bwMode="auto">
        <a:xfrm flipV="1">
          <a:off x="500824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17</xdr:row>
      <xdr:rowOff>0</xdr:rowOff>
    </xdr:from>
    <xdr:to>
      <xdr:col>8</xdr:col>
      <xdr:colOff>133350</xdr:colOff>
      <xdr:row>17</xdr:row>
      <xdr:rowOff>0</xdr:rowOff>
    </xdr:to>
    <xdr:sp macro="" textlink="">
      <xdr:nvSpPr>
        <xdr:cNvPr id="94" name="Line 76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SpPr>
          <a:spLocks noChangeShapeType="1"/>
        </xdr:cNvSpPr>
      </xdr:nvSpPr>
      <xdr:spPr bwMode="auto">
        <a:xfrm>
          <a:off x="513207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17</xdr:row>
      <xdr:rowOff>0</xdr:rowOff>
    </xdr:from>
    <xdr:to>
      <xdr:col>8</xdr:col>
      <xdr:colOff>9525</xdr:colOff>
      <xdr:row>17</xdr:row>
      <xdr:rowOff>0</xdr:rowOff>
    </xdr:to>
    <xdr:sp macro="" textlink="">
      <xdr:nvSpPr>
        <xdr:cNvPr id="95" name="Line 77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SpPr>
          <a:spLocks noChangeShapeType="1"/>
        </xdr:cNvSpPr>
      </xdr:nvSpPr>
      <xdr:spPr bwMode="auto">
        <a:xfrm flipV="1">
          <a:off x="500824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17</xdr:row>
      <xdr:rowOff>0</xdr:rowOff>
    </xdr:from>
    <xdr:to>
      <xdr:col>8</xdr:col>
      <xdr:colOff>133350</xdr:colOff>
      <xdr:row>17</xdr:row>
      <xdr:rowOff>0</xdr:rowOff>
    </xdr:to>
    <xdr:sp macro="" textlink="">
      <xdr:nvSpPr>
        <xdr:cNvPr id="96" name="Line 78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SpPr>
          <a:spLocks noChangeShapeType="1"/>
        </xdr:cNvSpPr>
      </xdr:nvSpPr>
      <xdr:spPr bwMode="auto">
        <a:xfrm>
          <a:off x="513207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17</xdr:row>
      <xdr:rowOff>0</xdr:rowOff>
    </xdr:from>
    <xdr:to>
      <xdr:col>8</xdr:col>
      <xdr:colOff>9525</xdr:colOff>
      <xdr:row>17</xdr:row>
      <xdr:rowOff>0</xdr:rowOff>
    </xdr:to>
    <xdr:sp macro="" textlink="">
      <xdr:nvSpPr>
        <xdr:cNvPr id="97" name="Line 79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SpPr>
          <a:spLocks noChangeShapeType="1"/>
        </xdr:cNvSpPr>
      </xdr:nvSpPr>
      <xdr:spPr bwMode="auto">
        <a:xfrm flipV="1">
          <a:off x="500824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98" name="Line 80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99" name="Line 81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100" name="Line 82">
          <a:extLst>
            <a:ext uri="{FF2B5EF4-FFF2-40B4-BE49-F238E27FC236}">
              <a16:creationId xmlns:a16="http://schemas.microsoft.com/office/drawing/2014/main" id="{00000000-0008-0000-0400-000064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101" name="Line 83">
          <a:extLst>
            <a:ext uri="{FF2B5EF4-FFF2-40B4-BE49-F238E27FC236}">
              <a16:creationId xmlns:a16="http://schemas.microsoft.com/office/drawing/2014/main" id="{00000000-0008-0000-0400-000065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102" name="Line 84">
          <a:extLst>
            <a:ext uri="{FF2B5EF4-FFF2-40B4-BE49-F238E27FC236}">
              <a16:creationId xmlns:a16="http://schemas.microsoft.com/office/drawing/2014/main" id="{00000000-0008-0000-0400-000066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103" name="Line 85">
          <a:extLst>
            <a:ext uri="{FF2B5EF4-FFF2-40B4-BE49-F238E27FC236}">
              <a16:creationId xmlns:a16="http://schemas.microsoft.com/office/drawing/2014/main" id="{00000000-0008-0000-0400-000067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17</xdr:row>
      <xdr:rowOff>0</xdr:rowOff>
    </xdr:from>
    <xdr:to>
      <xdr:col>9</xdr:col>
      <xdr:colOff>133350</xdr:colOff>
      <xdr:row>17</xdr:row>
      <xdr:rowOff>0</xdr:rowOff>
    </xdr:to>
    <xdr:sp macro="" textlink="">
      <xdr:nvSpPr>
        <xdr:cNvPr id="104" name="Line 86">
          <a:extLst>
            <a:ext uri="{FF2B5EF4-FFF2-40B4-BE49-F238E27FC236}">
              <a16:creationId xmlns:a16="http://schemas.microsoft.com/office/drawing/2014/main" id="{00000000-0008-0000-0400-000068000000}"/>
            </a:ext>
          </a:extLst>
        </xdr:cNvPr>
        <xdr:cNvSpPr>
          <a:spLocks noChangeShapeType="1"/>
        </xdr:cNvSpPr>
      </xdr:nvSpPr>
      <xdr:spPr bwMode="auto">
        <a:xfrm>
          <a:off x="5756910" y="28498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17</xdr:row>
      <xdr:rowOff>0</xdr:rowOff>
    </xdr:from>
    <xdr:to>
      <xdr:col>9</xdr:col>
      <xdr:colOff>9525</xdr:colOff>
      <xdr:row>17</xdr:row>
      <xdr:rowOff>0</xdr:rowOff>
    </xdr:to>
    <xdr:sp macro="" textlink="">
      <xdr:nvSpPr>
        <xdr:cNvPr id="105" name="Line 87">
          <a:extLst>
            <a:ext uri="{FF2B5EF4-FFF2-40B4-BE49-F238E27FC236}">
              <a16:creationId xmlns:a16="http://schemas.microsoft.com/office/drawing/2014/main" id="{00000000-0008-0000-0400-000069000000}"/>
            </a:ext>
          </a:extLst>
        </xdr:cNvPr>
        <xdr:cNvSpPr>
          <a:spLocks noChangeShapeType="1"/>
        </xdr:cNvSpPr>
      </xdr:nvSpPr>
      <xdr:spPr bwMode="auto">
        <a:xfrm flipV="1">
          <a:off x="5633085" y="28498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76200</xdr:colOff>
      <xdr:row>26</xdr:row>
      <xdr:rowOff>19050</xdr:rowOff>
    </xdr:from>
    <xdr:to>
      <xdr:col>3</xdr:col>
      <xdr:colOff>828675</xdr:colOff>
      <xdr:row>27</xdr:row>
      <xdr:rowOff>400050</xdr:rowOff>
    </xdr:to>
    <xdr:pic>
      <xdr:nvPicPr>
        <xdr:cNvPr id="106" name="Рисунок 355327">
          <a:extLst>
            <a:ext uri="{FF2B5EF4-FFF2-40B4-BE49-F238E27FC236}">
              <a16:creationId xmlns:a16="http://schemas.microsoft.com/office/drawing/2014/main" id="{00000000-0008-0000-04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" y="4377690"/>
          <a:ext cx="1796415" cy="312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927389</xdr:colOff>
      <xdr:row>27</xdr:row>
      <xdr:rowOff>236394</xdr:rowOff>
    </xdr:from>
    <xdr:to>
      <xdr:col>4</xdr:col>
      <xdr:colOff>663864</xdr:colOff>
      <xdr:row>27</xdr:row>
      <xdr:rowOff>2350944</xdr:rowOff>
    </xdr:to>
    <xdr:pic>
      <xdr:nvPicPr>
        <xdr:cNvPr id="107" name="Рисунок 123">
          <a:extLst>
            <a:ext uri="{FF2B5EF4-FFF2-40B4-BE49-F238E27FC236}">
              <a16:creationId xmlns:a16="http://schemas.microsoft.com/office/drawing/2014/main" id="{00000000-0008-0000-04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2269" y="4694094"/>
          <a:ext cx="125285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904875</xdr:colOff>
      <xdr:row>34</xdr:row>
      <xdr:rowOff>47625</xdr:rowOff>
    </xdr:from>
    <xdr:to>
      <xdr:col>4</xdr:col>
      <xdr:colOff>889000</xdr:colOff>
      <xdr:row>38</xdr:row>
      <xdr:rowOff>495299</xdr:rowOff>
    </xdr:to>
    <xdr:pic>
      <xdr:nvPicPr>
        <xdr:cNvPr id="108" name="Рисунок 125">
          <a:extLst>
            <a:ext uri="{FF2B5EF4-FFF2-40B4-BE49-F238E27FC236}">
              <a16:creationId xmlns:a16="http://schemas.microsoft.com/office/drawing/2014/main" id="{00000000-0008-0000-04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2615" y="5747385"/>
          <a:ext cx="124904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466725</xdr:colOff>
      <xdr:row>50</xdr:row>
      <xdr:rowOff>247650</xdr:rowOff>
    </xdr:from>
    <xdr:to>
      <xdr:col>2</xdr:col>
      <xdr:colOff>1609725</xdr:colOff>
      <xdr:row>52</xdr:row>
      <xdr:rowOff>209550</xdr:rowOff>
    </xdr:to>
    <xdr:pic>
      <xdr:nvPicPr>
        <xdr:cNvPr id="109" name="Picture 65" descr="Планка стыкоая">
          <a:extLst>
            <a:ext uri="{FF2B5EF4-FFF2-40B4-BE49-F238E27FC236}">
              <a16:creationId xmlns:a16="http://schemas.microsoft.com/office/drawing/2014/main" id="{00000000-0008-0000-0400-00006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-18000" contrast="3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1565" y="8545830"/>
          <a:ext cx="78486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720725</xdr:colOff>
      <xdr:row>50</xdr:row>
      <xdr:rowOff>180975</xdr:rowOff>
    </xdr:from>
    <xdr:to>
      <xdr:col>9</xdr:col>
      <xdr:colOff>2416175</xdr:colOff>
      <xdr:row>53</xdr:row>
      <xdr:rowOff>47625</xdr:rowOff>
    </xdr:to>
    <xdr:pic>
      <xdr:nvPicPr>
        <xdr:cNvPr id="110" name="Picture 66" descr="Нащельник">
          <a:extLst>
            <a:ext uri="{FF2B5EF4-FFF2-40B4-BE49-F238E27FC236}">
              <a16:creationId xmlns:a16="http://schemas.microsoft.com/office/drawing/2014/main" id="{00000000-0008-0000-04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  <a:lum bright="-30000" contrast="6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5225" y="8547735"/>
          <a:ext cx="3810" cy="384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295275</xdr:colOff>
      <xdr:row>55</xdr:row>
      <xdr:rowOff>19050</xdr:rowOff>
    </xdr:from>
    <xdr:to>
      <xdr:col>2</xdr:col>
      <xdr:colOff>1809750</xdr:colOff>
      <xdr:row>57</xdr:row>
      <xdr:rowOff>819151</xdr:rowOff>
    </xdr:to>
    <xdr:pic>
      <xdr:nvPicPr>
        <xdr:cNvPr id="111" name="Picture 68" descr="Угол наружный сложный">
          <a:extLst>
            <a:ext uri="{FF2B5EF4-FFF2-40B4-BE49-F238E27FC236}">
              <a16:creationId xmlns:a16="http://schemas.microsoft.com/office/drawing/2014/main" id="{00000000-0008-0000-04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-18000" contrast="3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" y="9239250"/>
          <a:ext cx="950595" cy="480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142875</xdr:colOff>
      <xdr:row>55</xdr:row>
      <xdr:rowOff>15670</xdr:rowOff>
    </xdr:from>
    <xdr:to>
      <xdr:col>9</xdr:col>
      <xdr:colOff>2936875</xdr:colOff>
      <xdr:row>57</xdr:row>
      <xdr:rowOff>790576</xdr:rowOff>
    </xdr:to>
    <xdr:pic>
      <xdr:nvPicPr>
        <xdr:cNvPr id="112" name="Picture 69" descr="Угол внутреннй сложный">
          <a:extLst>
            <a:ext uri="{FF2B5EF4-FFF2-40B4-BE49-F238E27FC236}">
              <a16:creationId xmlns:a16="http://schemas.microsoft.com/office/drawing/2014/main" id="{00000000-0008-0000-04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lum bright="-18000" contrast="36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66435" y="9235870"/>
          <a:ext cx="485140" cy="485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209550</xdr:colOff>
      <xdr:row>44</xdr:row>
      <xdr:rowOff>333375</xdr:rowOff>
    </xdr:from>
    <xdr:to>
      <xdr:col>16</xdr:col>
      <xdr:colOff>1155700</xdr:colOff>
      <xdr:row>47</xdr:row>
      <xdr:rowOff>381000</xdr:rowOff>
    </xdr:to>
    <xdr:pic>
      <xdr:nvPicPr>
        <xdr:cNvPr id="113" name="Рисунок 2">
          <a:extLst>
            <a:ext uri="{FF2B5EF4-FFF2-40B4-BE49-F238E27FC236}">
              <a16:creationId xmlns:a16="http://schemas.microsoft.com/office/drawing/2014/main" id="{00000000-0008-0000-04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7541895"/>
          <a:ext cx="103759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361950</xdr:colOff>
      <xdr:row>49</xdr:row>
      <xdr:rowOff>285750</xdr:rowOff>
    </xdr:from>
    <xdr:to>
      <xdr:col>16</xdr:col>
      <xdr:colOff>1146175</xdr:colOff>
      <xdr:row>53</xdr:row>
      <xdr:rowOff>95250</xdr:rowOff>
    </xdr:to>
    <xdr:pic>
      <xdr:nvPicPr>
        <xdr:cNvPr id="114" name="Рисунок 1">
          <a:extLst>
            <a:ext uri="{FF2B5EF4-FFF2-40B4-BE49-F238E27FC236}">
              <a16:creationId xmlns:a16="http://schemas.microsoft.com/office/drawing/2014/main" id="{00000000-0008-0000-04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4550" y="8378190"/>
          <a:ext cx="890905" cy="60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523875</xdr:colOff>
      <xdr:row>54</xdr:row>
      <xdr:rowOff>219075</xdr:rowOff>
    </xdr:from>
    <xdr:to>
      <xdr:col>16</xdr:col>
      <xdr:colOff>908050</xdr:colOff>
      <xdr:row>58</xdr:row>
      <xdr:rowOff>133350</xdr:rowOff>
    </xdr:to>
    <xdr:pic>
      <xdr:nvPicPr>
        <xdr:cNvPr id="115" name="Рисунок 2">
          <a:extLst>
            <a:ext uri="{FF2B5EF4-FFF2-40B4-BE49-F238E27FC236}">
              <a16:creationId xmlns:a16="http://schemas.microsoft.com/office/drawing/2014/main" id="{00000000-0008-0000-04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96475" y="9218295"/>
          <a:ext cx="7270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495300</xdr:colOff>
      <xdr:row>44</xdr:row>
      <xdr:rowOff>428625</xdr:rowOff>
    </xdr:from>
    <xdr:to>
      <xdr:col>2</xdr:col>
      <xdr:colOff>1524000</xdr:colOff>
      <xdr:row>48</xdr:row>
      <xdr:rowOff>142875</xdr:rowOff>
    </xdr:to>
    <xdr:pic>
      <xdr:nvPicPr>
        <xdr:cNvPr id="116" name="Picture 17">
          <a:extLst>
            <a:ext uri="{FF2B5EF4-FFF2-40B4-BE49-F238E27FC236}">
              <a16:creationId xmlns:a16="http://schemas.microsoft.com/office/drawing/2014/main" id="{00000000-0008-0000-0400-00007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40" y="7545705"/>
          <a:ext cx="754380" cy="643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828675</xdr:colOff>
      <xdr:row>45</xdr:row>
      <xdr:rowOff>66675</xdr:rowOff>
    </xdr:from>
    <xdr:to>
      <xdr:col>9</xdr:col>
      <xdr:colOff>2466975</xdr:colOff>
      <xdr:row>48</xdr:row>
      <xdr:rowOff>57150</xdr:rowOff>
    </xdr:to>
    <xdr:pic>
      <xdr:nvPicPr>
        <xdr:cNvPr id="117" name="Picture 16">
          <a:extLst>
            <a:ext uri="{FF2B5EF4-FFF2-40B4-BE49-F238E27FC236}">
              <a16:creationId xmlns:a16="http://schemas.microsoft.com/office/drawing/2014/main" id="{00000000-0008-0000-04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6495" y="7610475"/>
          <a:ext cx="0" cy="493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352425</xdr:colOff>
      <xdr:row>69</xdr:row>
      <xdr:rowOff>76200</xdr:rowOff>
    </xdr:from>
    <xdr:to>
      <xdr:col>4</xdr:col>
      <xdr:colOff>1174750</xdr:colOff>
      <xdr:row>73</xdr:row>
      <xdr:rowOff>504825</xdr:rowOff>
    </xdr:to>
    <xdr:pic>
      <xdr:nvPicPr>
        <xdr:cNvPr id="118" name="Рисунок 1">
          <a:extLst>
            <a:ext uri="{FF2B5EF4-FFF2-40B4-BE49-F238E27FC236}">
              <a16:creationId xmlns:a16="http://schemas.microsoft.com/office/drawing/2014/main" id="{00000000-0008-0000-04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" y="11643360"/>
          <a:ext cx="2148205" cy="763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266700</xdr:colOff>
      <xdr:row>74</xdr:row>
      <xdr:rowOff>114300</xdr:rowOff>
    </xdr:from>
    <xdr:to>
      <xdr:col>4</xdr:col>
      <xdr:colOff>1146175</xdr:colOff>
      <xdr:row>78</xdr:row>
      <xdr:rowOff>447674</xdr:rowOff>
    </xdr:to>
    <xdr:pic>
      <xdr:nvPicPr>
        <xdr:cNvPr id="119" name="Рисунок 2">
          <a:extLst>
            <a:ext uri="{FF2B5EF4-FFF2-40B4-BE49-F238E27FC236}">
              <a16:creationId xmlns:a16="http://schemas.microsoft.com/office/drawing/2014/main" id="{00000000-0008-0000-04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1540" y="12519660"/>
          <a:ext cx="2235835" cy="7219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142875</xdr:colOff>
      <xdr:row>62</xdr:row>
      <xdr:rowOff>304800</xdr:rowOff>
    </xdr:from>
    <xdr:to>
      <xdr:col>4</xdr:col>
      <xdr:colOff>1298575</xdr:colOff>
      <xdr:row>68</xdr:row>
      <xdr:rowOff>190499</xdr:rowOff>
    </xdr:to>
    <xdr:pic>
      <xdr:nvPicPr>
        <xdr:cNvPr id="120" name="Рисунок 3">
          <a:extLst>
            <a:ext uri="{FF2B5EF4-FFF2-40B4-BE49-F238E27FC236}">
              <a16:creationId xmlns:a16="http://schemas.microsoft.com/office/drawing/2014/main" id="{00000000-0008-0000-04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7715" y="10561320"/>
          <a:ext cx="2359660" cy="1005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917863</xdr:colOff>
      <xdr:row>26</xdr:row>
      <xdr:rowOff>63212</xdr:rowOff>
    </xdr:from>
    <xdr:to>
      <xdr:col>7</xdr:col>
      <xdr:colOff>457488</xdr:colOff>
      <xdr:row>27</xdr:row>
      <xdr:rowOff>272762</xdr:rowOff>
    </xdr:to>
    <xdr:pic>
      <xdr:nvPicPr>
        <xdr:cNvPr id="121" name="Рисунок 2">
          <a:extLst>
            <a:ext uri="{FF2B5EF4-FFF2-40B4-BE49-F238E27FC236}">
              <a16:creationId xmlns:a16="http://schemas.microsoft.com/office/drawing/2014/main" id="{00000000-0008-0000-04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2823" y="4421852"/>
          <a:ext cx="2328545" cy="270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847725</xdr:colOff>
      <xdr:row>28</xdr:row>
      <xdr:rowOff>76200</xdr:rowOff>
    </xdr:from>
    <xdr:to>
      <xdr:col>4</xdr:col>
      <xdr:colOff>1222375</xdr:colOff>
      <xdr:row>33</xdr:row>
      <xdr:rowOff>523874</xdr:rowOff>
    </xdr:to>
    <xdr:pic>
      <xdr:nvPicPr>
        <xdr:cNvPr id="122" name="Рисунок 3">
          <a:extLst>
            <a:ext uri="{FF2B5EF4-FFF2-40B4-BE49-F238E27FC236}">
              <a16:creationId xmlns:a16="http://schemas.microsoft.com/office/drawing/2014/main" id="{00000000-0008-0000-04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6425" y="4770120"/>
          <a:ext cx="1250950" cy="9277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971550</xdr:colOff>
      <xdr:row>21</xdr:row>
      <xdr:rowOff>95250</xdr:rowOff>
    </xdr:from>
    <xdr:to>
      <xdr:col>4</xdr:col>
      <xdr:colOff>1241425</xdr:colOff>
      <xdr:row>25</xdr:row>
      <xdr:rowOff>457200</xdr:rowOff>
    </xdr:to>
    <xdr:pic>
      <xdr:nvPicPr>
        <xdr:cNvPr id="123" name="Рисунок 4">
          <a:extLst>
            <a:ext uri="{FF2B5EF4-FFF2-40B4-BE49-F238E27FC236}">
              <a16:creationId xmlns:a16="http://schemas.microsoft.com/office/drawing/2014/main" id="{00000000-0008-0000-04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0710" y="3615690"/>
          <a:ext cx="1252855" cy="742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13854</xdr:colOff>
      <xdr:row>0</xdr:row>
      <xdr:rowOff>3464</xdr:rowOff>
    </xdr:from>
    <xdr:to>
      <xdr:col>19</xdr:col>
      <xdr:colOff>1449531</xdr:colOff>
      <xdr:row>10</xdr:row>
      <xdr:rowOff>238991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763" y="3464"/>
          <a:ext cx="24399586" cy="456507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544364</xdr:colOff>
      <xdr:row>43</xdr:row>
      <xdr:rowOff>38098</xdr:rowOff>
    </xdr:from>
    <xdr:to>
      <xdr:col>3</xdr:col>
      <xdr:colOff>647549</xdr:colOff>
      <xdr:row>71</xdr:row>
      <xdr:rowOff>95249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364" y="10067923"/>
          <a:ext cx="7037385" cy="4591051"/>
        </a:xfrm>
        <a:prstGeom prst="rect">
          <a:avLst/>
        </a:prstGeom>
      </xdr:spPr>
    </xdr:pic>
    <xdr:clientData/>
  </xdr:twoCellAnchor>
  <xdr:twoCellAnchor editAs="oneCell">
    <xdr:from>
      <xdr:col>0</xdr:col>
      <xdr:colOff>800100</xdr:colOff>
      <xdr:row>0</xdr:row>
      <xdr:rowOff>0</xdr:rowOff>
    </xdr:from>
    <xdr:to>
      <xdr:col>5</xdr:col>
      <xdr:colOff>15240</xdr:colOff>
      <xdr:row>0</xdr:row>
      <xdr:rowOff>2167467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100" y="0"/>
          <a:ext cx="9425940" cy="216746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2" name="Строка 17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3" name="Строка 18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4" name="Строка 19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5" name="Строка 20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6" name="Строка 21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7" name="Строка 22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8" name="Строка 23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9" name="Строка 24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10" name="Строка 25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11" name="Строка 26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12" name="Строка 27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13" name="Строка 28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14" name="Строка 29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15" name="Строка 30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0</xdr:row>
      <xdr:rowOff>0</xdr:rowOff>
    </xdr:from>
    <xdr:to>
      <xdr:col>9</xdr:col>
      <xdr:colOff>133350</xdr:colOff>
      <xdr:row>0</xdr:row>
      <xdr:rowOff>0</xdr:rowOff>
    </xdr:to>
    <xdr:sp macro="" textlink="">
      <xdr:nvSpPr>
        <xdr:cNvPr id="16" name="Строка 31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SpPr>
          <a:spLocks noChangeShapeType="1"/>
        </xdr:cNvSpPr>
      </xdr:nvSpPr>
      <xdr:spPr bwMode="auto">
        <a:xfrm>
          <a:off x="5756910" y="0"/>
          <a:ext cx="0" cy="0"/>
        </a:xfrm>
        <a:prstGeom prst="line">
          <a:avLst/>
        </a:prstGeom>
        <a:noFill/>
        <a:ln w="9360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0</xdr:row>
      <xdr:rowOff>0</xdr:rowOff>
    </xdr:from>
    <xdr:to>
      <xdr:col>9</xdr:col>
      <xdr:colOff>9525</xdr:colOff>
      <xdr:row>0</xdr:row>
      <xdr:rowOff>0</xdr:rowOff>
    </xdr:to>
    <xdr:sp macro="" textlink="">
      <xdr:nvSpPr>
        <xdr:cNvPr id="17" name="Строка 32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SpPr>
          <a:spLocks noChangeShapeType="1"/>
        </xdr:cNvSpPr>
      </xdr:nvSpPr>
      <xdr:spPr bwMode="auto">
        <a:xfrm>
          <a:off x="5633085" y="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447675</xdr:colOff>
      <xdr:row>0</xdr:row>
      <xdr:rowOff>0</xdr:rowOff>
    </xdr:from>
    <xdr:to>
      <xdr:col>19</xdr:col>
      <xdr:colOff>1133475</xdr:colOff>
      <xdr:row>0</xdr:row>
      <xdr:rowOff>0</xdr:rowOff>
    </xdr:to>
    <xdr:pic>
      <xdr:nvPicPr>
        <xdr:cNvPr id="18" name="Picture 33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7035" y="0"/>
          <a:ext cx="954786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409575</xdr:colOff>
      <xdr:row>0</xdr:row>
      <xdr:rowOff>0</xdr:rowOff>
    </xdr:from>
    <xdr:to>
      <xdr:col>19</xdr:col>
      <xdr:colOff>914400</xdr:colOff>
      <xdr:row>0</xdr:row>
      <xdr:rowOff>0</xdr:rowOff>
    </xdr:to>
    <xdr:pic>
      <xdr:nvPicPr>
        <xdr:cNvPr id="19" name="Picture 34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7015" y="0"/>
          <a:ext cx="208978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190500</xdr:colOff>
      <xdr:row>0</xdr:row>
      <xdr:rowOff>0</xdr:rowOff>
    </xdr:from>
    <xdr:to>
      <xdr:col>6</xdr:col>
      <xdr:colOff>114300</xdr:colOff>
      <xdr:row>0</xdr:row>
      <xdr:rowOff>0</xdr:rowOff>
    </xdr:to>
    <xdr:pic>
      <xdr:nvPicPr>
        <xdr:cNvPr id="20" name="Picture 35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" y="0"/>
          <a:ext cx="3048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0</xdr:row>
      <xdr:rowOff>0</xdr:rowOff>
    </xdr:from>
    <xdr:to>
      <xdr:col>1</xdr:col>
      <xdr:colOff>590550</xdr:colOff>
      <xdr:row>0</xdr:row>
      <xdr:rowOff>0</xdr:rowOff>
    </xdr:to>
    <xdr:pic>
      <xdr:nvPicPr>
        <xdr:cNvPr id="21" name="Picture 36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9165" y="0"/>
          <a:ext cx="276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0</xdr:row>
      <xdr:rowOff>0</xdr:rowOff>
    </xdr:from>
    <xdr:to>
      <xdr:col>2</xdr:col>
      <xdr:colOff>0</xdr:colOff>
      <xdr:row>0</xdr:row>
      <xdr:rowOff>0</xdr:rowOff>
    </xdr:to>
    <xdr:pic>
      <xdr:nvPicPr>
        <xdr:cNvPr id="22" name="Picture 37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" y="0"/>
          <a:ext cx="2914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0</xdr:row>
      <xdr:rowOff>0</xdr:rowOff>
    </xdr:from>
    <xdr:to>
      <xdr:col>2</xdr:col>
      <xdr:colOff>0</xdr:colOff>
      <xdr:row>0</xdr:row>
      <xdr:rowOff>0</xdr:rowOff>
    </xdr:to>
    <xdr:pic>
      <xdr:nvPicPr>
        <xdr:cNvPr id="23" name="Picture 38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" y="0"/>
          <a:ext cx="2914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0</xdr:row>
      <xdr:rowOff>0</xdr:rowOff>
    </xdr:from>
    <xdr:to>
      <xdr:col>2</xdr:col>
      <xdr:colOff>0</xdr:colOff>
      <xdr:row>0</xdr:row>
      <xdr:rowOff>0</xdr:rowOff>
    </xdr:to>
    <xdr:pic>
      <xdr:nvPicPr>
        <xdr:cNvPr id="24" name="Picture 39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" y="0"/>
          <a:ext cx="29146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0</xdr:row>
      <xdr:rowOff>0</xdr:rowOff>
    </xdr:from>
    <xdr:to>
      <xdr:col>4</xdr:col>
      <xdr:colOff>571500</xdr:colOff>
      <xdr:row>0</xdr:row>
      <xdr:rowOff>0</xdr:rowOff>
    </xdr:to>
    <xdr:sp macro="" textlink="" fLocksText="0">
      <xdr:nvSpPr>
        <xdr:cNvPr id="25" name="Автофигура 40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SpPr>
          <a:spLocks noChangeArrowheads="1"/>
        </xdr:cNvSpPr>
      </xdr:nvSpPr>
      <xdr:spPr bwMode="auto">
        <a:xfrm>
          <a:off x="691515" y="0"/>
          <a:ext cx="2379345" cy="0"/>
        </a:xfrm>
        <a:prstGeom prst="irregularSeal1">
          <a:avLst/>
        </a:prstGeom>
        <a:solidFill>
          <a:srgbClr val="FFFF00"/>
        </a:solidFill>
        <a:ln w="38160">
          <a:solidFill>
            <a:srgbClr val="000000"/>
          </a:solidFill>
          <a:miter lim="800000"/>
          <a:headEnd/>
          <a:tailEnd/>
        </a:ln>
        <a:effectLst/>
        <a:extLst/>
      </xdr:spPr>
      <xdr:txBody>
        <a:bodyPr vertOverflow="clip" wrap="square" lIns="20160" tIns="20160" rIns="20160" bIns="20160" anchor="t"/>
        <a:lstStyle/>
        <a:p>
          <a:pPr algn="ctr" rtl="0">
            <a:defRPr sz="1000"/>
          </a:pPr>
          <a:r>
            <a:rPr lang="ru-RU" sz="1700" b="1" i="1" u="none" strike="noStrike" baseline="0">
              <a:solidFill>
                <a:srgbClr val="000000"/>
              </a:solidFill>
              <a:latin typeface="Times New Roman"/>
              <a:cs typeface="Times New Roman"/>
            </a:rPr>
            <a:t>Изготовление сайдинга по Вашим размерам!</a:t>
          </a:r>
        </a:p>
      </xdr:txBody>
    </xdr:sp>
    <xdr:clientData/>
  </xdr:twoCellAnchor>
  <xdr:twoCellAnchor>
    <xdr:from>
      <xdr:col>9</xdr:col>
      <xdr:colOff>561975</xdr:colOff>
      <xdr:row>0</xdr:row>
      <xdr:rowOff>0</xdr:rowOff>
    </xdr:from>
    <xdr:to>
      <xdr:col>9</xdr:col>
      <xdr:colOff>2152650</xdr:colOff>
      <xdr:row>0</xdr:row>
      <xdr:rowOff>0</xdr:rowOff>
    </xdr:to>
    <xdr:pic>
      <xdr:nvPicPr>
        <xdr:cNvPr id="26" name="Picture 41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5535" y="0"/>
          <a:ext cx="5905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400050</xdr:colOff>
      <xdr:row>0</xdr:row>
      <xdr:rowOff>0</xdr:rowOff>
    </xdr:from>
    <xdr:to>
      <xdr:col>2</xdr:col>
      <xdr:colOff>1143000</xdr:colOff>
      <xdr:row>0</xdr:row>
      <xdr:rowOff>0</xdr:rowOff>
    </xdr:to>
    <xdr:pic>
      <xdr:nvPicPr>
        <xdr:cNvPr id="27" name="Picture 42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890" y="0"/>
          <a:ext cx="84963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0</xdr:row>
      <xdr:rowOff>0</xdr:rowOff>
    </xdr:from>
    <xdr:to>
      <xdr:col>2</xdr:col>
      <xdr:colOff>1238250</xdr:colOff>
      <xdr:row>0</xdr:row>
      <xdr:rowOff>0</xdr:rowOff>
    </xdr:to>
    <xdr:pic>
      <xdr:nvPicPr>
        <xdr:cNvPr id="28" name="Picture 43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lum bright="-18000" contrast="3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" y="0"/>
          <a:ext cx="1122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0</xdr:row>
      <xdr:rowOff>0</xdr:rowOff>
    </xdr:from>
    <xdr:to>
      <xdr:col>9</xdr:col>
      <xdr:colOff>1914525</xdr:colOff>
      <xdr:row>0</xdr:row>
      <xdr:rowOff>0</xdr:rowOff>
    </xdr:to>
    <xdr:pic>
      <xdr:nvPicPr>
        <xdr:cNvPr id="29" name="Picture 44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lum bright="-30000" contrast="6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635" y="0"/>
          <a:ext cx="40767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114300</xdr:colOff>
      <xdr:row>0</xdr:row>
      <xdr:rowOff>0</xdr:rowOff>
    </xdr:from>
    <xdr:to>
      <xdr:col>17</xdr:col>
      <xdr:colOff>0</xdr:colOff>
      <xdr:row>0</xdr:row>
      <xdr:rowOff>0</xdr:rowOff>
    </xdr:to>
    <xdr:pic>
      <xdr:nvPicPr>
        <xdr:cNvPr id="30" name="Picture 45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lum bright="-18000" contrast="36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1740" y="0"/>
          <a:ext cx="51054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0</xdr:row>
      <xdr:rowOff>0</xdr:rowOff>
    </xdr:from>
    <xdr:to>
      <xdr:col>2</xdr:col>
      <xdr:colOff>1219200</xdr:colOff>
      <xdr:row>0</xdr:row>
      <xdr:rowOff>0</xdr:rowOff>
    </xdr:to>
    <xdr:pic>
      <xdr:nvPicPr>
        <xdr:cNvPr id="31" name="Picture 46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lum bright="-18000" contrast="3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7265" y="0"/>
          <a:ext cx="89725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0</xdr:row>
      <xdr:rowOff>0</xdr:rowOff>
    </xdr:from>
    <xdr:to>
      <xdr:col>9</xdr:col>
      <xdr:colOff>1952625</xdr:colOff>
      <xdr:row>0</xdr:row>
      <xdr:rowOff>0</xdr:rowOff>
    </xdr:to>
    <xdr:pic>
      <xdr:nvPicPr>
        <xdr:cNvPr id="32" name="Picture 47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lum bright="-18000" contrast="36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8810" y="0"/>
          <a:ext cx="53149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76200</xdr:colOff>
      <xdr:row>0</xdr:row>
      <xdr:rowOff>0</xdr:rowOff>
    </xdr:from>
    <xdr:to>
      <xdr:col>17</xdr:col>
      <xdr:colOff>0</xdr:colOff>
      <xdr:row>0</xdr:row>
      <xdr:rowOff>0</xdr:rowOff>
    </xdr:to>
    <xdr:pic>
      <xdr:nvPicPr>
        <xdr:cNvPr id="33" name="Picture 48">
          <a:extLst>
            <a:ext uri="{FF2B5EF4-FFF2-40B4-BE49-F238E27FC236}">
              <a16:creationId xmlns:a16="http://schemas.microsoft.com/office/drawing/2014/main" id="{00000000-0008-0000-06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lum bright="-30000" contrast="66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73640" y="0"/>
          <a:ext cx="54864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171450</xdr:colOff>
      <xdr:row>0</xdr:row>
      <xdr:rowOff>0</xdr:rowOff>
    </xdr:from>
    <xdr:to>
      <xdr:col>17</xdr:col>
      <xdr:colOff>0</xdr:colOff>
      <xdr:row>0</xdr:row>
      <xdr:rowOff>0</xdr:rowOff>
    </xdr:to>
    <xdr:pic>
      <xdr:nvPicPr>
        <xdr:cNvPr id="34" name="Picture 49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lum contrast="7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8890" y="0"/>
          <a:ext cx="45339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0</xdr:row>
      <xdr:rowOff>0</xdr:rowOff>
    </xdr:from>
    <xdr:to>
      <xdr:col>4</xdr:col>
      <xdr:colOff>1028700</xdr:colOff>
      <xdr:row>0</xdr:row>
      <xdr:rowOff>0</xdr:rowOff>
    </xdr:to>
    <xdr:pic>
      <xdr:nvPicPr>
        <xdr:cNvPr id="35" name="Picture 58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" y="0"/>
          <a:ext cx="248031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0</xdr:row>
      <xdr:rowOff>0</xdr:rowOff>
    </xdr:from>
    <xdr:to>
      <xdr:col>4</xdr:col>
      <xdr:colOff>1143000</xdr:colOff>
      <xdr:row>0</xdr:row>
      <xdr:rowOff>0</xdr:rowOff>
    </xdr:to>
    <xdr:pic>
      <xdr:nvPicPr>
        <xdr:cNvPr id="36" name="Picture 60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" y="0"/>
          <a:ext cx="248031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0</xdr:row>
      <xdr:rowOff>0</xdr:rowOff>
    </xdr:from>
    <xdr:to>
      <xdr:col>4</xdr:col>
      <xdr:colOff>1066800</xdr:colOff>
      <xdr:row>0</xdr:row>
      <xdr:rowOff>0</xdr:rowOff>
    </xdr:to>
    <xdr:pic>
      <xdr:nvPicPr>
        <xdr:cNvPr id="37" name="Picture 68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" y="0"/>
          <a:ext cx="249936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19050</xdr:colOff>
      <xdr:row>0</xdr:row>
      <xdr:rowOff>0</xdr:rowOff>
    </xdr:from>
    <xdr:to>
      <xdr:col>4</xdr:col>
      <xdr:colOff>1076325</xdr:colOff>
      <xdr:row>0</xdr:row>
      <xdr:rowOff>0</xdr:rowOff>
    </xdr:to>
    <xdr:pic>
      <xdr:nvPicPr>
        <xdr:cNvPr id="38" name="Picture 70">
          <a:extLst>
            <a:ext uri="{FF2B5EF4-FFF2-40B4-BE49-F238E27FC236}">
              <a16:creationId xmlns:a16="http://schemas.microsoft.com/office/drawing/2014/main" id="{00000000-0008-0000-06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" y="0"/>
          <a:ext cx="24822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</xdr:colOff>
      <xdr:row>0</xdr:row>
      <xdr:rowOff>0</xdr:rowOff>
    </xdr:from>
    <xdr:to>
      <xdr:col>4</xdr:col>
      <xdr:colOff>1076325</xdr:colOff>
      <xdr:row>0</xdr:row>
      <xdr:rowOff>0</xdr:rowOff>
    </xdr:to>
    <xdr:pic>
      <xdr:nvPicPr>
        <xdr:cNvPr id="39" name="Picture 72">
          <a:extLst>
            <a:ext uri="{FF2B5EF4-FFF2-40B4-BE49-F238E27FC236}">
              <a16:creationId xmlns:a16="http://schemas.microsoft.com/office/drawing/2014/main" id="{00000000-0008-0000-06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" y="0"/>
          <a:ext cx="24060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266700</xdr:colOff>
      <xdr:row>0</xdr:row>
      <xdr:rowOff>0</xdr:rowOff>
    </xdr:from>
    <xdr:to>
      <xdr:col>21</xdr:col>
      <xdr:colOff>0</xdr:colOff>
      <xdr:row>0</xdr:row>
      <xdr:rowOff>0</xdr:rowOff>
    </xdr:to>
    <xdr:sp macro="" textlink="" fLocksText="0">
      <xdr:nvSpPr>
        <xdr:cNvPr id="40" name="Автофигура 73"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SpPr>
          <a:spLocks noChangeArrowheads="1"/>
        </xdr:cNvSpPr>
      </xdr:nvSpPr>
      <xdr:spPr bwMode="auto">
        <a:xfrm>
          <a:off x="12138660" y="0"/>
          <a:ext cx="982980" cy="0"/>
        </a:xfrm>
        <a:prstGeom prst="irregularSeal2">
          <a:avLst/>
        </a:prstGeom>
        <a:solidFill>
          <a:srgbClr val="CCFFFF">
            <a:alpha val="42000"/>
          </a:srgbClr>
        </a:solidFill>
        <a:ln w="25560">
          <a:solidFill>
            <a:srgbClr val="000080"/>
          </a:solidFill>
          <a:miter lim="800000"/>
          <a:headEnd/>
          <a:tailEnd/>
        </a:ln>
        <a:effectLst/>
        <a:extLst/>
      </xdr:spPr>
      <xdr:txBody>
        <a:bodyPr vertOverflow="clip" wrap="square" lIns="20160" tIns="20160" rIns="20160" bIns="20160" anchor="t"/>
        <a:lstStyle/>
        <a:p>
          <a:pPr algn="l" rtl="0">
            <a:defRPr sz="1000"/>
          </a:pPr>
          <a:r>
            <a:rPr lang="ru-RU" sz="1800" b="1" i="1" u="none" strike="noStrike" baseline="0">
              <a:solidFill>
                <a:srgbClr val="000000"/>
              </a:solidFill>
              <a:latin typeface="Arial Cyr"/>
              <a:cs typeface="Arial Cyr"/>
            </a:rPr>
            <a:t>NEW!</a:t>
          </a:r>
        </a:p>
      </xdr:txBody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41" name="Line 40">
          <a:extLst>
            <a:ext uri="{FF2B5EF4-FFF2-40B4-BE49-F238E27FC236}">
              <a16:creationId xmlns:a16="http://schemas.microsoft.com/office/drawing/2014/main" id="{00000000-0008-0000-0600-000029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42" name="Line 41">
          <a:extLst>
            <a:ext uri="{FF2B5EF4-FFF2-40B4-BE49-F238E27FC236}">
              <a16:creationId xmlns:a16="http://schemas.microsoft.com/office/drawing/2014/main" id="{00000000-0008-0000-0600-00002A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43" name="Line 42"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44" name="Line 43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45" name="Line 44">
          <a:extLst>
            <a:ext uri="{FF2B5EF4-FFF2-40B4-BE49-F238E27FC236}">
              <a16:creationId xmlns:a16="http://schemas.microsoft.com/office/drawing/2014/main" id="{00000000-0008-0000-0600-00002D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46" name="Line 45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47" name="Line 46">
          <a:extLst>
            <a:ext uri="{FF2B5EF4-FFF2-40B4-BE49-F238E27FC236}">
              <a16:creationId xmlns:a16="http://schemas.microsoft.com/office/drawing/2014/main" id="{00000000-0008-0000-0600-00002F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48" name="Line 47">
          <a:extLst>
            <a:ext uri="{FF2B5EF4-FFF2-40B4-BE49-F238E27FC236}">
              <a16:creationId xmlns:a16="http://schemas.microsoft.com/office/drawing/2014/main" id="{00000000-0008-0000-0600-000030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49" name="Line 48">
          <a:extLst>
            <a:ext uri="{FF2B5EF4-FFF2-40B4-BE49-F238E27FC236}">
              <a16:creationId xmlns:a16="http://schemas.microsoft.com/office/drawing/2014/main" id="{00000000-0008-0000-0600-000031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50" name="Line 49">
          <a:extLst>
            <a:ext uri="{FF2B5EF4-FFF2-40B4-BE49-F238E27FC236}">
              <a16:creationId xmlns:a16="http://schemas.microsoft.com/office/drawing/2014/main" id="{00000000-0008-0000-0600-000032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51" name="Line 50">
          <a:extLst>
            <a:ext uri="{FF2B5EF4-FFF2-40B4-BE49-F238E27FC236}">
              <a16:creationId xmlns:a16="http://schemas.microsoft.com/office/drawing/2014/main" id="{00000000-0008-0000-0600-000033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52" name="Line 51">
          <a:extLst>
            <a:ext uri="{FF2B5EF4-FFF2-40B4-BE49-F238E27FC236}">
              <a16:creationId xmlns:a16="http://schemas.microsoft.com/office/drawing/2014/main" id="{00000000-0008-0000-0600-000034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53" name="Line 52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54" name="Line 53">
          <a:extLst>
            <a:ext uri="{FF2B5EF4-FFF2-40B4-BE49-F238E27FC236}">
              <a16:creationId xmlns:a16="http://schemas.microsoft.com/office/drawing/2014/main" id="{00000000-0008-0000-0600-000036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55" name="Line 54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56" name="Line 55">
          <a:extLst>
            <a:ext uri="{FF2B5EF4-FFF2-40B4-BE49-F238E27FC236}">
              <a16:creationId xmlns:a16="http://schemas.microsoft.com/office/drawing/2014/main" id="{00000000-0008-0000-0600-000038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0</xdr:col>
      <xdr:colOff>180975</xdr:colOff>
      <xdr:row>8</xdr:row>
      <xdr:rowOff>249555</xdr:rowOff>
    </xdr:from>
    <xdr:to>
      <xdr:col>4</xdr:col>
      <xdr:colOff>457200</xdr:colOff>
      <xdr:row>13</xdr:row>
      <xdr:rowOff>205740</xdr:rowOff>
    </xdr:to>
    <xdr:sp macro="" textlink="">
      <xdr:nvSpPr>
        <xdr:cNvPr id="57" name="AutoShape 58">
          <a:extLst>
            <a:ext uri="{FF2B5EF4-FFF2-40B4-BE49-F238E27FC236}">
              <a16:creationId xmlns:a16="http://schemas.microsoft.com/office/drawing/2014/main" id="{00000000-0008-0000-0600-000039000000}"/>
            </a:ext>
          </a:extLst>
        </xdr:cNvPr>
        <xdr:cNvSpPr>
          <a:spLocks noChangeArrowheads="1"/>
        </xdr:cNvSpPr>
      </xdr:nvSpPr>
      <xdr:spPr bwMode="auto">
        <a:xfrm>
          <a:off x="180975" y="4653915"/>
          <a:ext cx="4619625" cy="2745105"/>
        </a:xfrm>
        <a:prstGeom prst="irregularSeal1">
          <a:avLst/>
        </a:prstGeom>
        <a:solidFill>
          <a:srgbClr val="FFFF99"/>
        </a:solidFill>
        <a:ln w="38100">
          <a:solidFill>
            <a:srgbClr val="000000"/>
          </a:solidFill>
          <a:miter lim="800000"/>
          <a:headEnd/>
          <a:tailEnd/>
        </a:ln>
      </xdr:spPr>
      <xdr:txBody>
        <a:bodyPr vertOverflow="clip" wrap="square" lIns="27432" tIns="22860" rIns="27432" bIns="0" anchor="t" upright="1"/>
        <a:lstStyle/>
        <a:p>
          <a:pPr algn="ctr" rtl="0">
            <a:defRPr sz="1000"/>
          </a:pPr>
          <a:r>
            <a:rPr lang="ru-RU" sz="1700" b="1" i="1" u="none" strike="noStrike" baseline="0">
              <a:solidFill>
                <a:srgbClr val="000000"/>
              </a:solidFill>
              <a:latin typeface="Times New Roman"/>
              <a:cs typeface="Times New Roman"/>
            </a:rPr>
            <a:t>Изготовление штакетника по Вашим размерам!</a:t>
          </a:r>
        </a:p>
      </xdr:txBody>
    </xdr:sp>
    <xdr:clientData/>
  </xdr:twoCellAnchor>
  <xdr:twoCellAnchor>
    <xdr:from>
      <xdr:col>8</xdr:col>
      <xdr:colOff>133350</xdr:colOff>
      <xdr:row>12</xdr:row>
      <xdr:rowOff>0</xdr:rowOff>
    </xdr:from>
    <xdr:to>
      <xdr:col>8</xdr:col>
      <xdr:colOff>133350</xdr:colOff>
      <xdr:row>12</xdr:row>
      <xdr:rowOff>0</xdr:rowOff>
    </xdr:to>
    <xdr:sp macro="" textlink="">
      <xdr:nvSpPr>
        <xdr:cNvPr id="58" name="Line 72">
          <a:extLst>
            <a:ext uri="{FF2B5EF4-FFF2-40B4-BE49-F238E27FC236}">
              <a16:creationId xmlns:a16="http://schemas.microsoft.com/office/drawing/2014/main" id="{00000000-0008-0000-0600-00003A000000}"/>
            </a:ext>
          </a:extLst>
        </xdr:cNvPr>
        <xdr:cNvSpPr>
          <a:spLocks noChangeShapeType="1"/>
        </xdr:cNvSpPr>
      </xdr:nvSpPr>
      <xdr:spPr bwMode="auto">
        <a:xfrm>
          <a:off x="513207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12</xdr:row>
      <xdr:rowOff>0</xdr:rowOff>
    </xdr:from>
    <xdr:to>
      <xdr:col>8</xdr:col>
      <xdr:colOff>9525</xdr:colOff>
      <xdr:row>12</xdr:row>
      <xdr:rowOff>0</xdr:rowOff>
    </xdr:to>
    <xdr:sp macro="" textlink="">
      <xdr:nvSpPr>
        <xdr:cNvPr id="59" name="Line 73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SpPr>
          <a:spLocks noChangeShapeType="1"/>
        </xdr:cNvSpPr>
      </xdr:nvSpPr>
      <xdr:spPr bwMode="auto">
        <a:xfrm flipV="1">
          <a:off x="500824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12</xdr:row>
      <xdr:rowOff>0</xdr:rowOff>
    </xdr:from>
    <xdr:to>
      <xdr:col>8</xdr:col>
      <xdr:colOff>133350</xdr:colOff>
      <xdr:row>12</xdr:row>
      <xdr:rowOff>0</xdr:rowOff>
    </xdr:to>
    <xdr:sp macro="" textlink="">
      <xdr:nvSpPr>
        <xdr:cNvPr id="60" name="Line 74">
          <a:extLst>
            <a:ext uri="{FF2B5EF4-FFF2-40B4-BE49-F238E27FC236}">
              <a16:creationId xmlns:a16="http://schemas.microsoft.com/office/drawing/2014/main" id="{00000000-0008-0000-0600-00003C000000}"/>
            </a:ext>
          </a:extLst>
        </xdr:cNvPr>
        <xdr:cNvSpPr>
          <a:spLocks noChangeShapeType="1"/>
        </xdr:cNvSpPr>
      </xdr:nvSpPr>
      <xdr:spPr bwMode="auto">
        <a:xfrm>
          <a:off x="513207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12</xdr:row>
      <xdr:rowOff>0</xdr:rowOff>
    </xdr:from>
    <xdr:to>
      <xdr:col>8</xdr:col>
      <xdr:colOff>9525</xdr:colOff>
      <xdr:row>12</xdr:row>
      <xdr:rowOff>0</xdr:rowOff>
    </xdr:to>
    <xdr:sp macro="" textlink="">
      <xdr:nvSpPr>
        <xdr:cNvPr id="61" name="Line 75">
          <a:extLst>
            <a:ext uri="{FF2B5EF4-FFF2-40B4-BE49-F238E27FC236}">
              <a16:creationId xmlns:a16="http://schemas.microsoft.com/office/drawing/2014/main" id="{00000000-0008-0000-0600-00003D000000}"/>
            </a:ext>
          </a:extLst>
        </xdr:cNvPr>
        <xdr:cNvSpPr>
          <a:spLocks noChangeShapeType="1"/>
        </xdr:cNvSpPr>
      </xdr:nvSpPr>
      <xdr:spPr bwMode="auto">
        <a:xfrm flipV="1">
          <a:off x="500824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12</xdr:row>
      <xdr:rowOff>0</xdr:rowOff>
    </xdr:from>
    <xdr:to>
      <xdr:col>8</xdr:col>
      <xdr:colOff>133350</xdr:colOff>
      <xdr:row>12</xdr:row>
      <xdr:rowOff>0</xdr:rowOff>
    </xdr:to>
    <xdr:sp macro="" textlink="">
      <xdr:nvSpPr>
        <xdr:cNvPr id="62" name="Line 76">
          <a:extLst>
            <a:ext uri="{FF2B5EF4-FFF2-40B4-BE49-F238E27FC236}">
              <a16:creationId xmlns:a16="http://schemas.microsoft.com/office/drawing/2014/main" id="{00000000-0008-0000-0600-00003E000000}"/>
            </a:ext>
          </a:extLst>
        </xdr:cNvPr>
        <xdr:cNvSpPr>
          <a:spLocks noChangeShapeType="1"/>
        </xdr:cNvSpPr>
      </xdr:nvSpPr>
      <xdr:spPr bwMode="auto">
        <a:xfrm>
          <a:off x="513207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12</xdr:row>
      <xdr:rowOff>0</xdr:rowOff>
    </xdr:from>
    <xdr:to>
      <xdr:col>8</xdr:col>
      <xdr:colOff>9525</xdr:colOff>
      <xdr:row>12</xdr:row>
      <xdr:rowOff>0</xdr:rowOff>
    </xdr:to>
    <xdr:sp macro="" textlink="">
      <xdr:nvSpPr>
        <xdr:cNvPr id="63" name="Line 77">
          <a:extLst>
            <a:ext uri="{FF2B5EF4-FFF2-40B4-BE49-F238E27FC236}">
              <a16:creationId xmlns:a16="http://schemas.microsoft.com/office/drawing/2014/main" id="{00000000-0008-0000-0600-00003F000000}"/>
            </a:ext>
          </a:extLst>
        </xdr:cNvPr>
        <xdr:cNvSpPr>
          <a:spLocks noChangeShapeType="1"/>
        </xdr:cNvSpPr>
      </xdr:nvSpPr>
      <xdr:spPr bwMode="auto">
        <a:xfrm flipV="1">
          <a:off x="500824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12</xdr:row>
      <xdr:rowOff>0</xdr:rowOff>
    </xdr:from>
    <xdr:to>
      <xdr:col>8</xdr:col>
      <xdr:colOff>133350</xdr:colOff>
      <xdr:row>12</xdr:row>
      <xdr:rowOff>0</xdr:rowOff>
    </xdr:to>
    <xdr:sp macro="" textlink="">
      <xdr:nvSpPr>
        <xdr:cNvPr id="64" name="Line 78">
          <a:extLst>
            <a:ext uri="{FF2B5EF4-FFF2-40B4-BE49-F238E27FC236}">
              <a16:creationId xmlns:a16="http://schemas.microsoft.com/office/drawing/2014/main" id="{00000000-0008-0000-0600-000040000000}"/>
            </a:ext>
          </a:extLst>
        </xdr:cNvPr>
        <xdr:cNvSpPr>
          <a:spLocks noChangeShapeType="1"/>
        </xdr:cNvSpPr>
      </xdr:nvSpPr>
      <xdr:spPr bwMode="auto">
        <a:xfrm>
          <a:off x="513207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12</xdr:row>
      <xdr:rowOff>0</xdr:rowOff>
    </xdr:from>
    <xdr:to>
      <xdr:col>8</xdr:col>
      <xdr:colOff>9525</xdr:colOff>
      <xdr:row>12</xdr:row>
      <xdr:rowOff>0</xdr:rowOff>
    </xdr:to>
    <xdr:sp macro="" textlink="">
      <xdr:nvSpPr>
        <xdr:cNvPr id="65" name="Line 79">
          <a:extLst>
            <a:ext uri="{FF2B5EF4-FFF2-40B4-BE49-F238E27FC236}">
              <a16:creationId xmlns:a16="http://schemas.microsoft.com/office/drawing/2014/main" id="{00000000-0008-0000-0600-000041000000}"/>
            </a:ext>
          </a:extLst>
        </xdr:cNvPr>
        <xdr:cNvSpPr>
          <a:spLocks noChangeShapeType="1"/>
        </xdr:cNvSpPr>
      </xdr:nvSpPr>
      <xdr:spPr bwMode="auto">
        <a:xfrm flipV="1">
          <a:off x="500824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66" name="Line 80">
          <a:extLst>
            <a:ext uri="{FF2B5EF4-FFF2-40B4-BE49-F238E27FC236}">
              <a16:creationId xmlns:a16="http://schemas.microsoft.com/office/drawing/2014/main" id="{00000000-0008-0000-0600-000042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67" name="Line 81">
          <a:extLst>
            <a:ext uri="{FF2B5EF4-FFF2-40B4-BE49-F238E27FC236}">
              <a16:creationId xmlns:a16="http://schemas.microsoft.com/office/drawing/2014/main" id="{00000000-0008-0000-0600-000043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68" name="Line 82">
          <a:extLst>
            <a:ext uri="{FF2B5EF4-FFF2-40B4-BE49-F238E27FC236}">
              <a16:creationId xmlns:a16="http://schemas.microsoft.com/office/drawing/2014/main" id="{00000000-0008-0000-0600-000044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69" name="Line 83">
          <a:extLst>
            <a:ext uri="{FF2B5EF4-FFF2-40B4-BE49-F238E27FC236}">
              <a16:creationId xmlns:a16="http://schemas.microsoft.com/office/drawing/2014/main" id="{00000000-0008-0000-0600-000045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70" name="Line 84">
          <a:extLst>
            <a:ext uri="{FF2B5EF4-FFF2-40B4-BE49-F238E27FC236}">
              <a16:creationId xmlns:a16="http://schemas.microsoft.com/office/drawing/2014/main" id="{00000000-0008-0000-0600-000046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71" name="Line 85">
          <a:extLst>
            <a:ext uri="{FF2B5EF4-FFF2-40B4-BE49-F238E27FC236}">
              <a16:creationId xmlns:a16="http://schemas.microsoft.com/office/drawing/2014/main" id="{00000000-0008-0000-0600-000047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72" name="Line 86">
          <a:extLst>
            <a:ext uri="{FF2B5EF4-FFF2-40B4-BE49-F238E27FC236}">
              <a16:creationId xmlns:a16="http://schemas.microsoft.com/office/drawing/2014/main" id="{00000000-0008-0000-0600-000048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73" name="Line 87">
          <a:extLst>
            <a:ext uri="{FF2B5EF4-FFF2-40B4-BE49-F238E27FC236}">
              <a16:creationId xmlns:a16="http://schemas.microsoft.com/office/drawing/2014/main" id="{00000000-0008-0000-0600-000049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38100</xdr:colOff>
      <xdr:row>14</xdr:row>
      <xdr:rowOff>323850</xdr:rowOff>
    </xdr:from>
    <xdr:to>
      <xdr:col>8</xdr:col>
      <xdr:colOff>114300</xdr:colOff>
      <xdr:row>18</xdr:row>
      <xdr:rowOff>1447800</xdr:rowOff>
    </xdr:to>
    <xdr:pic>
      <xdr:nvPicPr>
        <xdr:cNvPr id="74" name="Рисунок 1">
          <a:extLst>
            <a:ext uri="{FF2B5EF4-FFF2-40B4-BE49-F238E27FC236}">
              <a16:creationId xmlns:a16="http://schemas.microsoft.com/office/drawing/2014/main" id="{00000000-0008-0000-06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940" y="2510790"/>
          <a:ext cx="4450080" cy="674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0</xdr:row>
      <xdr:rowOff>0</xdr:rowOff>
    </xdr:from>
    <xdr:to>
      <xdr:col>19</xdr:col>
      <xdr:colOff>0</xdr:colOff>
      <xdr:row>0</xdr:row>
      <xdr:rowOff>0</xdr:rowOff>
    </xdr:to>
    <xdr:pic>
      <xdr:nvPicPr>
        <xdr:cNvPr id="75" name="Picture 45">
          <a:extLst>
            <a:ext uri="{FF2B5EF4-FFF2-40B4-BE49-F238E27FC236}">
              <a16:creationId xmlns:a16="http://schemas.microsoft.com/office/drawing/2014/main" id="{00000000-0008-0000-06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lum bright="-18000" contrast="36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61420" y="0"/>
          <a:ext cx="51054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0</xdr:row>
      <xdr:rowOff>0</xdr:rowOff>
    </xdr:from>
    <xdr:to>
      <xdr:col>19</xdr:col>
      <xdr:colOff>0</xdr:colOff>
      <xdr:row>0</xdr:row>
      <xdr:rowOff>0</xdr:rowOff>
    </xdr:to>
    <xdr:pic>
      <xdr:nvPicPr>
        <xdr:cNvPr id="76" name="Picture 48">
          <a:extLst>
            <a:ext uri="{FF2B5EF4-FFF2-40B4-BE49-F238E27FC236}">
              <a16:creationId xmlns:a16="http://schemas.microsoft.com/office/drawing/2014/main" id="{00000000-0008-0000-06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lum bright="-30000" contrast="66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23320" y="0"/>
          <a:ext cx="54864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171450</xdr:colOff>
      <xdr:row>0</xdr:row>
      <xdr:rowOff>0</xdr:rowOff>
    </xdr:from>
    <xdr:to>
      <xdr:col>19</xdr:col>
      <xdr:colOff>0</xdr:colOff>
      <xdr:row>0</xdr:row>
      <xdr:rowOff>0</xdr:rowOff>
    </xdr:to>
    <xdr:pic>
      <xdr:nvPicPr>
        <xdr:cNvPr id="77" name="Picture 49">
          <a:extLst>
            <a:ext uri="{FF2B5EF4-FFF2-40B4-BE49-F238E27FC236}">
              <a16:creationId xmlns:a16="http://schemas.microsoft.com/office/drawing/2014/main" id="{00000000-0008-0000-06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lum contrast="78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18570" y="0"/>
          <a:ext cx="45339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78" name="Line 40">
          <a:extLst>
            <a:ext uri="{FF2B5EF4-FFF2-40B4-BE49-F238E27FC236}">
              <a16:creationId xmlns:a16="http://schemas.microsoft.com/office/drawing/2014/main" id="{00000000-0008-0000-0600-00004E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79" name="Line 41">
          <a:extLst>
            <a:ext uri="{FF2B5EF4-FFF2-40B4-BE49-F238E27FC236}">
              <a16:creationId xmlns:a16="http://schemas.microsoft.com/office/drawing/2014/main" id="{00000000-0008-0000-0600-00004F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80" name="Line 42">
          <a:extLst>
            <a:ext uri="{FF2B5EF4-FFF2-40B4-BE49-F238E27FC236}">
              <a16:creationId xmlns:a16="http://schemas.microsoft.com/office/drawing/2014/main" id="{00000000-0008-0000-0600-000050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81" name="Line 43">
          <a:extLst>
            <a:ext uri="{FF2B5EF4-FFF2-40B4-BE49-F238E27FC236}">
              <a16:creationId xmlns:a16="http://schemas.microsoft.com/office/drawing/2014/main" id="{00000000-0008-0000-0600-000051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82" name="Line 44">
          <a:extLst>
            <a:ext uri="{FF2B5EF4-FFF2-40B4-BE49-F238E27FC236}">
              <a16:creationId xmlns:a16="http://schemas.microsoft.com/office/drawing/2014/main" id="{00000000-0008-0000-0600-000052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83" name="Line 45">
          <a:extLst>
            <a:ext uri="{FF2B5EF4-FFF2-40B4-BE49-F238E27FC236}">
              <a16:creationId xmlns:a16="http://schemas.microsoft.com/office/drawing/2014/main" id="{00000000-0008-0000-0600-000053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84" name="Line 46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85" name="Line 47">
          <a:extLst>
            <a:ext uri="{FF2B5EF4-FFF2-40B4-BE49-F238E27FC236}">
              <a16:creationId xmlns:a16="http://schemas.microsoft.com/office/drawing/2014/main" id="{00000000-0008-0000-0600-000055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86" name="Line 48">
          <a:extLst>
            <a:ext uri="{FF2B5EF4-FFF2-40B4-BE49-F238E27FC236}">
              <a16:creationId xmlns:a16="http://schemas.microsoft.com/office/drawing/2014/main" id="{00000000-0008-0000-0600-000056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87" name="Line 49">
          <a:extLst>
            <a:ext uri="{FF2B5EF4-FFF2-40B4-BE49-F238E27FC236}">
              <a16:creationId xmlns:a16="http://schemas.microsoft.com/office/drawing/2014/main" id="{00000000-0008-0000-0600-000057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88" name="Line 50">
          <a:extLst>
            <a:ext uri="{FF2B5EF4-FFF2-40B4-BE49-F238E27FC236}">
              <a16:creationId xmlns:a16="http://schemas.microsoft.com/office/drawing/2014/main" id="{00000000-0008-0000-0600-000058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89" name="Line 51">
          <a:extLst>
            <a:ext uri="{FF2B5EF4-FFF2-40B4-BE49-F238E27FC236}">
              <a16:creationId xmlns:a16="http://schemas.microsoft.com/office/drawing/2014/main" id="{00000000-0008-0000-0600-000059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90" name="Line 52">
          <a:extLst>
            <a:ext uri="{FF2B5EF4-FFF2-40B4-BE49-F238E27FC236}">
              <a16:creationId xmlns:a16="http://schemas.microsoft.com/office/drawing/2014/main" id="{00000000-0008-0000-0600-00005A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91" name="Line 53">
          <a:extLst>
            <a:ext uri="{FF2B5EF4-FFF2-40B4-BE49-F238E27FC236}">
              <a16:creationId xmlns:a16="http://schemas.microsoft.com/office/drawing/2014/main" id="{00000000-0008-0000-0600-00005B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92" name="Line 54">
          <a:extLst>
            <a:ext uri="{FF2B5EF4-FFF2-40B4-BE49-F238E27FC236}">
              <a16:creationId xmlns:a16="http://schemas.microsoft.com/office/drawing/2014/main" id="{00000000-0008-0000-0600-00005C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93" name="Line 55">
          <a:extLst>
            <a:ext uri="{FF2B5EF4-FFF2-40B4-BE49-F238E27FC236}">
              <a16:creationId xmlns:a16="http://schemas.microsoft.com/office/drawing/2014/main" id="{00000000-0008-0000-0600-00005D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12</xdr:row>
      <xdr:rowOff>0</xdr:rowOff>
    </xdr:from>
    <xdr:to>
      <xdr:col>8</xdr:col>
      <xdr:colOff>133350</xdr:colOff>
      <xdr:row>12</xdr:row>
      <xdr:rowOff>0</xdr:rowOff>
    </xdr:to>
    <xdr:sp macro="" textlink="">
      <xdr:nvSpPr>
        <xdr:cNvPr id="94" name="Line 72">
          <a:extLst>
            <a:ext uri="{FF2B5EF4-FFF2-40B4-BE49-F238E27FC236}">
              <a16:creationId xmlns:a16="http://schemas.microsoft.com/office/drawing/2014/main" id="{00000000-0008-0000-0600-00005E000000}"/>
            </a:ext>
          </a:extLst>
        </xdr:cNvPr>
        <xdr:cNvSpPr>
          <a:spLocks noChangeShapeType="1"/>
        </xdr:cNvSpPr>
      </xdr:nvSpPr>
      <xdr:spPr bwMode="auto">
        <a:xfrm>
          <a:off x="513207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12</xdr:row>
      <xdr:rowOff>0</xdr:rowOff>
    </xdr:from>
    <xdr:to>
      <xdr:col>8</xdr:col>
      <xdr:colOff>9525</xdr:colOff>
      <xdr:row>12</xdr:row>
      <xdr:rowOff>0</xdr:rowOff>
    </xdr:to>
    <xdr:sp macro="" textlink="">
      <xdr:nvSpPr>
        <xdr:cNvPr id="95" name="Line 73">
          <a:extLst>
            <a:ext uri="{FF2B5EF4-FFF2-40B4-BE49-F238E27FC236}">
              <a16:creationId xmlns:a16="http://schemas.microsoft.com/office/drawing/2014/main" id="{00000000-0008-0000-0600-00005F000000}"/>
            </a:ext>
          </a:extLst>
        </xdr:cNvPr>
        <xdr:cNvSpPr>
          <a:spLocks noChangeShapeType="1"/>
        </xdr:cNvSpPr>
      </xdr:nvSpPr>
      <xdr:spPr bwMode="auto">
        <a:xfrm flipV="1">
          <a:off x="500824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12</xdr:row>
      <xdr:rowOff>0</xdr:rowOff>
    </xdr:from>
    <xdr:to>
      <xdr:col>8</xdr:col>
      <xdr:colOff>133350</xdr:colOff>
      <xdr:row>12</xdr:row>
      <xdr:rowOff>0</xdr:rowOff>
    </xdr:to>
    <xdr:sp macro="" textlink="">
      <xdr:nvSpPr>
        <xdr:cNvPr id="96" name="Line 74">
          <a:extLst>
            <a:ext uri="{FF2B5EF4-FFF2-40B4-BE49-F238E27FC236}">
              <a16:creationId xmlns:a16="http://schemas.microsoft.com/office/drawing/2014/main" id="{00000000-0008-0000-0600-000060000000}"/>
            </a:ext>
          </a:extLst>
        </xdr:cNvPr>
        <xdr:cNvSpPr>
          <a:spLocks noChangeShapeType="1"/>
        </xdr:cNvSpPr>
      </xdr:nvSpPr>
      <xdr:spPr bwMode="auto">
        <a:xfrm>
          <a:off x="513207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12</xdr:row>
      <xdr:rowOff>0</xdr:rowOff>
    </xdr:from>
    <xdr:to>
      <xdr:col>8</xdr:col>
      <xdr:colOff>9525</xdr:colOff>
      <xdr:row>12</xdr:row>
      <xdr:rowOff>0</xdr:rowOff>
    </xdr:to>
    <xdr:sp macro="" textlink="">
      <xdr:nvSpPr>
        <xdr:cNvPr id="97" name="Line 75">
          <a:extLst>
            <a:ext uri="{FF2B5EF4-FFF2-40B4-BE49-F238E27FC236}">
              <a16:creationId xmlns:a16="http://schemas.microsoft.com/office/drawing/2014/main" id="{00000000-0008-0000-0600-000061000000}"/>
            </a:ext>
          </a:extLst>
        </xdr:cNvPr>
        <xdr:cNvSpPr>
          <a:spLocks noChangeShapeType="1"/>
        </xdr:cNvSpPr>
      </xdr:nvSpPr>
      <xdr:spPr bwMode="auto">
        <a:xfrm flipV="1">
          <a:off x="500824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12</xdr:row>
      <xdr:rowOff>0</xdr:rowOff>
    </xdr:from>
    <xdr:to>
      <xdr:col>8</xdr:col>
      <xdr:colOff>133350</xdr:colOff>
      <xdr:row>12</xdr:row>
      <xdr:rowOff>0</xdr:rowOff>
    </xdr:to>
    <xdr:sp macro="" textlink="">
      <xdr:nvSpPr>
        <xdr:cNvPr id="98" name="Line 76">
          <a:extLst>
            <a:ext uri="{FF2B5EF4-FFF2-40B4-BE49-F238E27FC236}">
              <a16:creationId xmlns:a16="http://schemas.microsoft.com/office/drawing/2014/main" id="{00000000-0008-0000-0600-000062000000}"/>
            </a:ext>
          </a:extLst>
        </xdr:cNvPr>
        <xdr:cNvSpPr>
          <a:spLocks noChangeShapeType="1"/>
        </xdr:cNvSpPr>
      </xdr:nvSpPr>
      <xdr:spPr bwMode="auto">
        <a:xfrm>
          <a:off x="513207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12</xdr:row>
      <xdr:rowOff>0</xdr:rowOff>
    </xdr:from>
    <xdr:to>
      <xdr:col>8</xdr:col>
      <xdr:colOff>9525</xdr:colOff>
      <xdr:row>12</xdr:row>
      <xdr:rowOff>0</xdr:rowOff>
    </xdr:to>
    <xdr:sp macro="" textlink="">
      <xdr:nvSpPr>
        <xdr:cNvPr id="99" name="Line 77">
          <a:extLst>
            <a:ext uri="{FF2B5EF4-FFF2-40B4-BE49-F238E27FC236}">
              <a16:creationId xmlns:a16="http://schemas.microsoft.com/office/drawing/2014/main" id="{00000000-0008-0000-0600-000063000000}"/>
            </a:ext>
          </a:extLst>
        </xdr:cNvPr>
        <xdr:cNvSpPr>
          <a:spLocks noChangeShapeType="1"/>
        </xdr:cNvSpPr>
      </xdr:nvSpPr>
      <xdr:spPr bwMode="auto">
        <a:xfrm flipV="1">
          <a:off x="500824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8</xdr:col>
      <xdr:colOff>133350</xdr:colOff>
      <xdr:row>12</xdr:row>
      <xdr:rowOff>0</xdr:rowOff>
    </xdr:from>
    <xdr:to>
      <xdr:col>8</xdr:col>
      <xdr:colOff>133350</xdr:colOff>
      <xdr:row>12</xdr:row>
      <xdr:rowOff>0</xdr:rowOff>
    </xdr:to>
    <xdr:sp macro="" textlink="">
      <xdr:nvSpPr>
        <xdr:cNvPr id="100" name="Line 78">
          <a:extLst>
            <a:ext uri="{FF2B5EF4-FFF2-40B4-BE49-F238E27FC236}">
              <a16:creationId xmlns:a16="http://schemas.microsoft.com/office/drawing/2014/main" id="{00000000-0008-0000-0600-000064000000}"/>
            </a:ext>
          </a:extLst>
        </xdr:cNvPr>
        <xdr:cNvSpPr>
          <a:spLocks noChangeShapeType="1"/>
        </xdr:cNvSpPr>
      </xdr:nvSpPr>
      <xdr:spPr bwMode="auto">
        <a:xfrm>
          <a:off x="513207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8</xdr:col>
      <xdr:colOff>9525</xdr:colOff>
      <xdr:row>12</xdr:row>
      <xdr:rowOff>0</xdr:rowOff>
    </xdr:from>
    <xdr:to>
      <xdr:col>8</xdr:col>
      <xdr:colOff>9525</xdr:colOff>
      <xdr:row>12</xdr:row>
      <xdr:rowOff>0</xdr:rowOff>
    </xdr:to>
    <xdr:sp macro="" textlink="">
      <xdr:nvSpPr>
        <xdr:cNvPr id="101" name="Line 79">
          <a:extLst>
            <a:ext uri="{FF2B5EF4-FFF2-40B4-BE49-F238E27FC236}">
              <a16:creationId xmlns:a16="http://schemas.microsoft.com/office/drawing/2014/main" id="{00000000-0008-0000-0600-000065000000}"/>
            </a:ext>
          </a:extLst>
        </xdr:cNvPr>
        <xdr:cNvSpPr>
          <a:spLocks noChangeShapeType="1"/>
        </xdr:cNvSpPr>
      </xdr:nvSpPr>
      <xdr:spPr bwMode="auto">
        <a:xfrm flipV="1">
          <a:off x="500824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102" name="Line 80">
          <a:extLst>
            <a:ext uri="{FF2B5EF4-FFF2-40B4-BE49-F238E27FC236}">
              <a16:creationId xmlns:a16="http://schemas.microsoft.com/office/drawing/2014/main" id="{00000000-0008-0000-0600-000066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103" name="Line 81">
          <a:extLst>
            <a:ext uri="{FF2B5EF4-FFF2-40B4-BE49-F238E27FC236}">
              <a16:creationId xmlns:a16="http://schemas.microsoft.com/office/drawing/2014/main" id="{00000000-0008-0000-0600-000067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104" name="Line 82">
          <a:extLst>
            <a:ext uri="{FF2B5EF4-FFF2-40B4-BE49-F238E27FC236}">
              <a16:creationId xmlns:a16="http://schemas.microsoft.com/office/drawing/2014/main" id="{00000000-0008-0000-0600-000068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105" name="Line 83">
          <a:extLst>
            <a:ext uri="{FF2B5EF4-FFF2-40B4-BE49-F238E27FC236}">
              <a16:creationId xmlns:a16="http://schemas.microsoft.com/office/drawing/2014/main" id="{00000000-0008-0000-0600-000069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106" name="Line 84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107" name="Line 85">
          <a:extLst>
            <a:ext uri="{FF2B5EF4-FFF2-40B4-BE49-F238E27FC236}">
              <a16:creationId xmlns:a16="http://schemas.microsoft.com/office/drawing/2014/main" id="{00000000-0008-0000-0600-00006B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12</xdr:row>
      <xdr:rowOff>0</xdr:rowOff>
    </xdr:from>
    <xdr:to>
      <xdr:col>9</xdr:col>
      <xdr:colOff>133350</xdr:colOff>
      <xdr:row>12</xdr:row>
      <xdr:rowOff>0</xdr:rowOff>
    </xdr:to>
    <xdr:sp macro="" textlink="">
      <xdr:nvSpPr>
        <xdr:cNvPr id="108" name="Line 86">
          <a:extLst>
            <a:ext uri="{FF2B5EF4-FFF2-40B4-BE49-F238E27FC236}">
              <a16:creationId xmlns:a16="http://schemas.microsoft.com/office/drawing/2014/main" id="{00000000-0008-0000-0600-00006C000000}"/>
            </a:ext>
          </a:extLst>
        </xdr:cNvPr>
        <xdr:cNvSpPr>
          <a:spLocks noChangeShapeType="1"/>
        </xdr:cNvSpPr>
      </xdr:nvSpPr>
      <xdr:spPr bwMode="auto">
        <a:xfrm>
          <a:off x="5756910" y="201168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12</xdr:row>
      <xdr:rowOff>0</xdr:rowOff>
    </xdr:from>
    <xdr:to>
      <xdr:col>9</xdr:col>
      <xdr:colOff>9525</xdr:colOff>
      <xdr:row>12</xdr:row>
      <xdr:rowOff>0</xdr:rowOff>
    </xdr:to>
    <xdr:sp macro="" textlink="">
      <xdr:nvSpPr>
        <xdr:cNvPr id="109" name="Line 87">
          <a:extLst>
            <a:ext uri="{FF2B5EF4-FFF2-40B4-BE49-F238E27FC236}">
              <a16:creationId xmlns:a16="http://schemas.microsoft.com/office/drawing/2014/main" id="{00000000-0008-0000-0600-00006D000000}"/>
            </a:ext>
          </a:extLst>
        </xdr:cNvPr>
        <xdr:cNvSpPr>
          <a:spLocks noChangeShapeType="1"/>
        </xdr:cNvSpPr>
      </xdr:nvSpPr>
      <xdr:spPr bwMode="auto">
        <a:xfrm flipV="1">
          <a:off x="5633085" y="201168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round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38100</xdr:colOff>
      <xdr:row>63</xdr:row>
      <xdr:rowOff>38100</xdr:rowOff>
    </xdr:from>
    <xdr:to>
      <xdr:col>4</xdr:col>
      <xdr:colOff>3264877</xdr:colOff>
      <xdr:row>68</xdr:row>
      <xdr:rowOff>571500</xdr:rowOff>
    </xdr:to>
    <xdr:pic>
      <xdr:nvPicPr>
        <xdr:cNvPr id="110" name="Рисунок 125">
          <a:extLst>
            <a:ext uri="{FF2B5EF4-FFF2-40B4-BE49-F238E27FC236}">
              <a16:creationId xmlns:a16="http://schemas.microsoft.com/office/drawing/2014/main" id="{00000000-0008-0000-06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940" y="10599420"/>
          <a:ext cx="2464777" cy="967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69</xdr:row>
      <xdr:rowOff>150062</xdr:rowOff>
    </xdr:from>
    <xdr:to>
      <xdr:col>4</xdr:col>
      <xdr:colOff>3181350</xdr:colOff>
      <xdr:row>74</xdr:row>
      <xdr:rowOff>323850</xdr:rowOff>
    </xdr:to>
    <xdr:pic>
      <xdr:nvPicPr>
        <xdr:cNvPr id="111" name="Рисунок 2">
          <a:extLst>
            <a:ext uri="{FF2B5EF4-FFF2-40B4-BE49-F238E27FC236}">
              <a16:creationId xmlns:a16="http://schemas.microsoft.com/office/drawing/2014/main" id="{00000000-0008-0000-06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1515" y="11717222"/>
          <a:ext cx="2428875" cy="851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1428750</xdr:colOff>
      <xdr:row>40</xdr:row>
      <xdr:rowOff>495300</xdr:rowOff>
    </xdr:from>
    <xdr:to>
      <xdr:col>16</xdr:col>
      <xdr:colOff>1123950</xdr:colOff>
      <xdr:row>59</xdr:row>
      <xdr:rowOff>22401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6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0710" y="6873240"/>
          <a:ext cx="8747760" cy="3039921"/>
        </a:xfrm>
        <a:prstGeom prst="rect">
          <a:avLst/>
        </a:prstGeom>
      </xdr:spPr>
    </xdr:pic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113" name="Line 40">
          <a:extLst>
            <a:ext uri="{FF2B5EF4-FFF2-40B4-BE49-F238E27FC236}">
              <a16:creationId xmlns:a16="http://schemas.microsoft.com/office/drawing/2014/main" id="{00000000-0008-0000-0600-000071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114" name="Line 41">
          <a:extLst>
            <a:ext uri="{FF2B5EF4-FFF2-40B4-BE49-F238E27FC236}">
              <a16:creationId xmlns:a16="http://schemas.microsoft.com/office/drawing/2014/main" id="{00000000-0008-0000-0600-000072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115" name="Line 42">
          <a:extLst>
            <a:ext uri="{FF2B5EF4-FFF2-40B4-BE49-F238E27FC236}">
              <a16:creationId xmlns:a16="http://schemas.microsoft.com/office/drawing/2014/main" id="{00000000-0008-0000-0600-000073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116" name="Line 43">
          <a:extLst>
            <a:ext uri="{FF2B5EF4-FFF2-40B4-BE49-F238E27FC236}">
              <a16:creationId xmlns:a16="http://schemas.microsoft.com/office/drawing/2014/main" id="{00000000-0008-0000-0600-000074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117" name="Line 44">
          <a:extLst>
            <a:ext uri="{FF2B5EF4-FFF2-40B4-BE49-F238E27FC236}">
              <a16:creationId xmlns:a16="http://schemas.microsoft.com/office/drawing/2014/main" id="{00000000-0008-0000-0600-000075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118" name="Line 45">
          <a:extLst>
            <a:ext uri="{FF2B5EF4-FFF2-40B4-BE49-F238E27FC236}">
              <a16:creationId xmlns:a16="http://schemas.microsoft.com/office/drawing/2014/main" id="{00000000-0008-0000-0600-000076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119" name="Line 46">
          <a:extLst>
            <a:ext uri="{FF2B5EF4-FFF2-40B4-BE49-F238E27FC236}">
              <a16:creationId xmlns:a16="http://schemas.microsoft.com/office/drawing/2014/main" id="{00000000-0008-0000-0600-000077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120" name="Line 47">
          <a:extLst>
            <a:ext uri="{FF2B5EF4-FFF2-40B4-BE49-F238E27FC236}">
              <a16:creationId xmlns:a16="http://schemas.microsoft.com/office/drawing/2014/main" id="{00000000-0008-0000-0600-000078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121" name="Line 40">
          <a:extLst>
            <a:ext uri="{FF2B5EF4-FFF2-40B4-BE49-F238E27FC236}">
              <a16:creationId xmlns:a16="http://schemas.microsoft.com/office/drawing/2014/main" id="{00000000-0008-0000-0600-000079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122" name="Line 41">
          <a:extLst>
            <a:ext uri="{FF2B5EF4-FFF2-40B4-BE49-F238E27FC236}">
              <a16:creationId xmlns:a16="http://schemas.microsoft.com/office/drawing/2014/main" id="{00000000-0008-0000-0600-00007A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123" name="Line 42">
          <a:extLst>
            <a:ext uri="{FF2B5EF4-FFF2-40B4-BE49-F238E27FC236}">
              <a16:creationId xmlns:a16="http://schemas.microsoft.com/office/drawing/2014/main" id="{00000000-0008-0000-0600-00007B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124" name="Line 43">
          <a:extLst>
            <a:ext uri="{FF2B5EF4-FFF2-40B4-BE49-F238E27FC236}">
              <a16:creationId xmlns:a16="http://schemas.microsoft.com/office/drawing/2014/main" id="{00000000-0008-0000-0600-00007C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125" name="Line 44">
          <a:extLst>
            <a:ext uri="{FF2B5EF4-FFF2-40B4-BE49-F238E27FC236}">
              <a16:creationId xmlns:a16="http://schemas.microsoft.com/office/drawing/2014/main" id="{00000000-0008-0000-0600-00007D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126" name="Line 45">
          <a:extLst>
            <a:ext uri="{FF2B5EF4-FFF2-40B4-BE49-F238E27FC236}">
              <a16:creationId xmlns:a16="http://schemas.microsoft.com/office/drawing/2014/main" id="{00000000-0008-0000-0600-00007E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round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133350</xdr:colOff>
      <xdr:row>80</xdr:row>
      <xdr:rowOff>0</xdr:rowOff>
    </xdr:from>
    <xdr:to>
      <xdr:col>9</xdr:col>
      <xdr:colOff>133350</xdr:colOff>
      <xdr:row>80</xdr:row>
      <xdr:rowOff>0</xdr:rowOff>
    </xdr:to>
    <xdr:sp macro="" textlink="">
      <xdr:nvSpPr>
        <xdr:cNvPr id="127" name="Line 46">
          <a:extLst>
            <a:ext uri="{FF2B5EF4-FFF2-40B4-BE49-F238E27FC236}">
              <a16:creationId xmlns:a16="http://schemas.microsoft.com/office/drawing/2014/main" id="{00000000-0008-0000-0600-00007F000000}"/>
            </a:ext>
          </a:extLst>
        </xdr:cNvPr>
        <xdr:cNvSpPr>
          <a:spLocks noChangeShapeType="1"/>
        </xdr:cNvSpPr>
      </xdr:nvSpPr>
      <xdr:spPr bwMode="auto">
        <a:xfrm>
          <a:off x="5756910" y="13411200"/>
          <a:ext cx="0" cy="0"/>
        </a:xfrm>
        <a:prstGeom prst="line">
          <a:avLst/>
        </a:prstGeom>
        <a:noFill/>
        <a:ln w="9525">
          <a:solidFill>
            <a:srgbClr val="000000"/>
          </a:solidFill>
          <a:round/>
          <a:headEnd/>
          <a:tailEnd/>
        </a:ln>
        <a:extLst>
          <a:ext uri="{909E8E84-426E-40DD-AFC4-6F175D3DCCD1}">
            <a14:hiddenFill xmlns:a14="http://schemas.microsoft.com/office/drawing/2010/main">
              <a:noFill/>
            </a14:hiddenFill>
          </a:ext>
        </a:extLst>
      </xdr:spPr>
    </xdr:sp>
    <xdr:clientData/>
  </xdr:twoCellAnchor>
  <xdr:twoCellAnchor>
    <xdr:from>
      <xdr:col>9</xdr:col>
      <xdr:colOff>9525</xdr:colOff>
      <xdr:row>80</xdr:row>
      <xdr:rowOff>0</xdr:rowOff>
    </xdr:from>
    <xdr:to>
      <xdr:col>9</xdr:col>
      <xdr:colOff>9525</xdr:colOff>
      <xdr:row>80</xdr:row>
      <xdr:rowOff>0</xdr:rowOff>
    </xdr:to>
    <xdr:sp macro="" textlink="">
      <xdr:nvSpPr>
        <xdr:cNvPr id="128" name="Line 47">
          <a:extLst>
            <a:ext uri="{FF2B5EF4-FFF2-40B4-BE49-F238E27FC236}">
              <a16:creationId xmlns:a16="http://schemas.microsoft.com/office/drawing/2014/main" id="{00000000-0008-0000-0600-000080000000}"/>
            </a:ext>
          </a:extLst>
        </xdr:cNvPr>
        <xdr:cNvSpPr>
          <a:spLocks noChangeShapeType="1"/>
        </xdr:cNvSpPr>
      </xdr:nvSpPr>
      <xdr:spPr bwMode="auto">
        <a:xfrm flipV="1">
          <a:off x="5633085" y="13411200"/>
          <a:ext cx="0" cy="0"/>
        </a:xfrm>
        <a:prstGeom prst="line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noFill/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000000" mc:Ignorable="a14" a14:legacySpreadsheetColorIndex="64"/>
              </a:solidFill>
              <a:round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209550</xdr:colOff>
      <xdr:row>25</xdr:row>
      <xdr:rowOff>336470</xdr:rowOff>
    </xdr:from>
    <xdr:to>
      <xdr:col>3</xdr:col>
      <xdr:colOff>1314450</xdr:colOff>
      <xdr:row>28</xdr:row>
      <xdr:rowOff>2066925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6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4390" y="4359830"/>
          <a:ext cx="1661160" cy="503635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21</xdr:row>
      <xdr:rowOff>255178</xdr:rowOff>
    </xdr:from>
    <xdr:to>
      <xdr:col>3</xdr:col>
      <xdr:colOff>1314450</xdr:colOff>
      <xdr:row>24</xdr:row>
      <xdr:rowOff>2315041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6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40" y="3691798"/>
          <a:ext cx="1718310" cy="497763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29</xdr:row>
      <xdr:rowOff>171450</xdr:rowOff>
    </xdr:from>
    <xdr:to>
      <xdr:col>3</xdr:col>
      <xdr:colOff>1085850</xdr:colOff>
      <xdr:row>32</xdr:row>
      <xdr:rowOff>1712042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6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9140" y="5025390"/>
          <a:ext cx="1756410" cy="504272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33</xdr:row>
      <xdr:rowOff>95250</xdr:rowOff>
    </xdr:from>
    <xdr:to>
      <xdr:col>3</xdr:col>
      <xdr:colOff>1085850</xdr:colOff>
      <xdr:row>33</xdr:row>
      <xdr:rowOff>4840328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6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1530" y="31032450"/>
          <a:ext cx="3215640" cy="4745078"/>
        </a:xfrm>
        <a:prstGeom prst="rect">
          <a:avLst/>
        </a:prstGeom>
      </xdr:spPr>
    </xdr:pic>
    <xdr:clientData/>
  </xdr:twoCellAnchor>
  <xdr:twoCellAnchor editAs="oneCell">
    <xdr:from>
      <xdr:col>0</xdr:col>
      <xdr:colOff>640080</xdr:colOff>
      <xdr:row>0</xdr:row>
      <xdr:rowOff>1</xdr:rowOff>
    </xdr:from>
    <xdr:to>
      <xdr:col>19</xdr:col>
      <xdr:colOff>22536</xdr:colOff>
      <xdr:row>8</xdr:row>
      <xdr:rowOff>320040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6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0080" y="1"/>
          <a:ext cx="26082936" cy="472439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373717</xdr:rowOff>
    </xdr:from>
    <xdr:to>
      <xdr:col>0</xdr:col>
      <xdr:colOff>3286125</xdr:colOff>
      <xdr:row>3</xdr:row>
      <xdr:rowOff>77882</xdr:rowOff>
    </xdr:to>
    <xdr:pic>
      <xdr:nvPicPr>
        <xdr:cNvPr id="2" name="Picture 2110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50092"/>
          <a:ext cx="3286125" cy="818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229721</xdr:colOff>
      <xdr:row>13</xdr:row>
      <xdr:rowOff>122703</xdr:rowOff>
    </xdr:from>
    <xdr:to>
      <xdr:col>1</xdr:col>
      <xdr:colOff>1078565</xdr:colOff>
      <xdr:row>16</xdr:row>
      <xdr:rowOff>18776</xdr:rowOff>
    </xdr:to>
    <xdr:pic>
      <xdr:nvPicPr>
        <xdr:cNvPr id="3" name="Picture 196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2721" y="7399803"/>
          <a:ext cx="848844" cy="896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21</xdr:row>
      <xdr:rowOff>28576</xdr:rowOff>
    </xdr:from>
    <xdr:to>
      <xdr:col>1</xdr:col>
      <xdr:colOff>1162049</xdr:colOff>
      <xdr:row>21</xdr:row>
      <xdr:rowOff>828676</xdr:rowOff>
    </xdr:to>
    <xdr:pic>
      <xdr:nvPicPr>
        <xdr:cNvPr id="4" name="Picture 6" descr="Софит_с перф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0458451"/>
          <a:ext cx="1123949" cy="800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66675</xdr:colOff>
      <xdr:row>20</xdr:row>
      <xdr:rowOff>57149</xdr:rowOff>
    </xdr:from>
    <xdr:to>
      <xdr:col>1</xdr:col>
      <xdr:colOff>1181100</xdr:colOff>
      <xdr:row>20</xdr:row>
      <xdr:rowOff>809625</xdr:rowOff>
    </xdr:to>
    <xdr:pic>
      <xdr:nvPicPr>
        <xdr:cNvPr id="5" name="Picture 5" descr="Софит_ гладкий_ белый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9620249"/>
          <a:ext cx="1114425" cy="752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118220</xdr:colOff>
      <xdr:row>27</xdr:row>
      <xdr:rowOff>112059</xdr:rowOff>
    </xdr:from>
    <xdr:to>
      <xdr:col>1</xdr:col>
      <xdr:colOff>1050549</xdr:colOff>
      <xdr:row>29</xdr:row>
      <xdr:rowOff>184897</xdr:rowOff>
    </xdr:to>
    <xdr:pic>
      <xdr:nvPicPr>
        <xdr:cNvPr id="6" name="Picture 4" descr="Н-Профиль соединительный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1220" y="13199409"/>
          <a:ext cx="932329" cy="7143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164728</xdr:colOff>
      <xdr:row>31</xdr:row>
      <xdr:rowOff>140074</xdr:rowOff>
    </xdr:from>
    <xdr:to>
      <xdr:col>1</xdr:col>
      <xdr:colOff>1112412</xdr:colOff>
      <xdr:row>34</xdr:row>
      <xdr:rowOff>134471</xdr:rowOff>
    </xdr:to>
    <xdr:pic>
      <xdr:nvPicPr>
        <xdr:cNvPr id="7" name="Picture 5" descr="J-Профиль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7728" y="14275174"/>
          <a:ext cx="947684" cy="7087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183776</xdr:colOff>
      <xdr:row>35</xdr:row>
      <xdr:rowOff>28015</xdr:rowOff>
    </xdr:from>
    <xdr:to>
      <xdr:col>1</xdr:col>
      <xdr:colOff>1042464</xdr:colOff>
      <xdr:row>37</xdr:row>
      <xdr:rowOff>54910</xdr:rowOff>
    </xdr:to>
    <xdr:pic>
      <xdr:nvPicPr>
        <xdr:cNvPr id="8" name="Picture 6" descr="Планка финишная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6776" y="15115615"/>
          <a:ext cx="858688" cy="626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214032</xdr:colOff>
      <xdr:row>39</xdr:row>
      <xdr:rowOff>43143</xdr:rowOff>
    </xdr:from>
    <xdr:to>
      <xdr:col>1</xdr:col>
      <xdr:colOff>1080807</xdr:colOff>
      <xdr:row>39</xdr:row>
      <xdr:rowOff>405093</xdr:rowOff>
    </xdr:to>
    <xdr:pic>
      <xdr:nvPicPr>
        <xdr:cNvPr id="9" name="Picture 7" descr="Планка стартовая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7032" y="16207068"/>
          <a:ext cx="8667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192743</xdr:colOff>
      <xdr:row>40</xdr:row>
      <xdr:rowOff>106358</xdr:rowOff>
    </xdr:from>
    <xdr:to>
      <xdr:col>1</xdr:col>
      <xdr:colOff>952501</xdr:colOff>
      <xdr:row>42</xdr:row>
      <xdr:rowOff>175931</xdr:rowOff>
    </xdr:to>
    <xdr:pic>
      <xdr:nvPicPr>
        <xdr:cNvPr id="10" name="Picture 8" descr="Внешний угол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5743" y="16746533"/>
          <a:ext cx="759758" cy="7139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66676</xdr:colOff>
      <xdr:row>44</xdr:row>
      <xdr:rowOff>94453</xdr:rowOff>
    </xdr:from>
    <xdr:to>
      <xdr:col>1</xdr:col>
      <xdr:colOff>910478</xdr:colOff>
      <xdr:row>46</xdr:row>
      <xdr:rowOff>222996</xdr:rowOff>
    </xdr:to>
    <xdr:pic>
      <xdr:nvPicPr>
        <xdr:cNvPr id="11" name="Picture 9" descr="Внутренний угол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6" y="17687128"/>
          <a:ext cx="843802" cy="8008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114300</xdr:colOff>
      <xdr:row>48</xdr:row>
      <xdr:rowOff>28575</xdr:rowOff>
    </xdr:from>
    <xdr:to>
      <xdr:col>1</xdr:col>
      <xdr:colOff>990600</xdr:colOff>
      <xdr:row>49</xdr:row>
      <xdr:rowOff>200025</xdr:rowOff>
    </xdr:to>
    <xdr:pic>
      <xdr:nvPicPr>
        <xdr:cNvPr id="12" name="Picture 10" descr="J-Фаска (ветровая доска)">
          <a:extLst>
            <a:ext uri="{FF2B5EF4-FFF2-40B4-BE49-F238E27FC236}">
              <a16:creationId xmlns:a16="http://schemas.microsoft.com/office/drawing/2014/main" id="{00000000-0008-0000-07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7300" y="18573750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104774</xdr:colOff>
      <xdr:row>50</xdr:row>
      <xdr:rowOff>76200</xdr:rowOff>
    </xdr:from>
    <xdr:to>
      <xdr:col>1</xdr:col>
      <xdr:colOff>1181099</xdr:colOff>
      <xdr:row>52</xdr:row>
      <xdr:rowOff>171450</xdr:rowOff>
    </xdr:to>
    <xdr:pic>
      <xdr:nvPicPr>
        <xdr:cNvPr id="13" name="Picture 11" descr="J-Профиль широкий (наличник)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4" y="19097625"/>
          <a:ext cx="10763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38101</xdr:colOff>
      <xdr:row>53</xdr:row>
      <xdr:rowOff>66676</xdr:rowOff>
    </xdr:from>
    <xdr:to>
      <xdr:col>1</xdr:col>
      <xdr:colOff>1181101</xdr:colOff>
      <xdr:row>55</xdr:row>
      <xdr:rowOff>190500</xdr:rowOff>
    </xdr:to>
    <xdr:pic>
      <xdr:nvPicPr>
        <xdr:cNvPr id="14" name="Picture 26"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1" y="19802476"/>
          <a:ext cx="1143000" cy="600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295275</xdr:colOff>
      <xdr:row>56</xdr:row>
      <xdr:rowOff>50475</xdr:rowOff>
    </xdr:from>
    <xdr:to>
      <xdr:col>1</xdr:col>
      <xdr:colOff>838200</xdr:colOff>
      <xdr:row>57</xdr:row>
      <xdr:rowOff>209261</xdr:rowOff>
    </xdr:to>
    <xdr:pic>
      <xdr:nvPicPr>
        <xdr:cNvPr id="15" name="Picture 24" descr="молдинг мал">
          <a:extLst>
            <a:ext uri="{FF2B5EF4-FFF2-40B4-BE49-F238E27FC236}">
              <a16:creationId xmlns:a16="http://schemas.microsoft.com/office/drawing/2014/main" id="{00000000-0008-0000-07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48275" y="20500650"/>
          <a:ext cx="542925" cy="3969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186391</xdr:colOff>
      <xdr:row>7</xdr:row>
      <xdr:rowOff>77462</xdr:rowOff>
    </xdr:from>
    <xdr:to>
      <xdr:col>1</xdr:col>
      <xdr:colOff>1008529</xdr:colOff>
      <xdr:row>8</xdr:row>
      <xdr:rowOff>374836</xdr:rowOff>
    </xdr:to>
    <xdr:pic>
      <xdr:nvPicPr>
        <xdr:cNvPr id="16" name="Picture 197" descr="Безымянный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9391" y="4277987"/>
          <a:ext cx="822138" cy="9069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231252</xdr:colOff>
      <xdr:row>10</xdr:row>
      <xdr:rowOff>56030</xdr:rowOff>
    </xdr:from>
    <xdr:to>
      <xdr:col>1</xdr:col>
      <xdr:colOff>966508</xdr:colOff>
      <xdr:row>12</xdr:row>
      <xdr:rowOff>213264</xdr:rowOff>
    </xdr:to>
    <xdr:pic>
      <xdr:nvPicPr>
        <xdr:cNvPr id="17" name="Picture 197" descr="Безымянный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9855" y="7297831"/>
          <a:ext cx="735256" cy="8295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123825</xdr:colOff>
      <xdr:row>21</xdr:row>
      <xdr:rowOff>50800</xdr:rowOff>
    </xdr:from>
    <xdr:to>
      <xdr:col>1</xdr:col>
      <xdr:colOff>748330</xdr:colOff>
      <xdr:row>21</xdr:row>
      <xdr:rowOff>666750</xdr:rowOff>
    </xdr:to>
    <xdr:pic>
      <xdr:nvPicPr>
        <xdr:cNvPr id="18" name="Рисунок 4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0480675"/>
          <a:ext cx="624505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1518958</xdr:colOff>
      <xdr:row>1</xdr:row>
      <xdr:rowOff>700929</xdr:rowOff>
    </xdr:from>
    <xdr:to>
      <xdr:col>0</xdr:col>
      <xdr:colOff>3231408</xdr:colOff>
      <xdr:row>3</xdr:row>
      <xdr:rowOff>107017</xdr:rowOff>
    </xdr:to>
    <xdr:pic>
      <xdr:nvPicPr>
        <xdr:cNvPr id="19" name="Picture 66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8958" y="2177304"/>
          <a:ext cx="1712450" cy="52051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288708</xdr:colOff>
      <xdr:row>1</xdr:row>
      <xdr:rowOff>154082</xdr:rowOff>
    </xdr:from>
    <xdr:to>
      <xdr:col>6</xdr:col>
      <xdr:colOff>1015288</xdr:colOff>
      <xdr:row>2</xdr:row>
      <xdr:rowOff>42024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766333" y="1630457"/>
          <a:ext cx="1431429" cy="668991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20</xdr:row>
      <xdr:rowOff>57150</xdr:rowOff>
    </xdr:from>
    <xdr:to>
      <xdr:col>1</xdr:col>
      <xdr:colOff>700705</xdr:colOff>
      <xdr:row>20</xdr:row>
      <xdr:rowOff>673100</xdr:rowOff>
    </xdr:to>
    <xdr:pic>
      <xdr:nvPicPr>
        <xdr:cNvPr id="21" name="Рисунок 4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9620250"/>
          <a:ext cx="624505" cy="615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123825</xdr:colOff>
      <xdr:row>22</xdr:row>
      <xdr:rowOff>28575</xdr:rowOff>
    </xdr:from>
    <xdr:to>
      <xdr:col>1</xdr:col>
      <xdr:colOff>1123950</xdr:colOff>
      <xdr:row>23</xdr:row>
      <xdr:rowOff>0</xdr:rowOff>
    </xdr:to>
    <xdr:pic>
      <xdr:nvPicPr>
        <xdr:cNvPr id="22" name="Picture 59" descr="Новый рисунок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1315700"/>
          <a:ext cx="10001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47625</xdr:colOff>
      <xdr:row>22</xdr:row>
      <xdr:rowOff>419100</xdr:rowOff>
    </xdr:from>
    <xdr:to>
      <xdr:col>1</xdr:col>
      <xdr:colOff>1133475</xdr:colOff>
      <xdr:row>23</xdr:row>
      <xdr:rowOff>404426</xdr:rowOff>
    </xdr:to>
    <xdr:pic>
      <xdr:nvPicPr>
        <xdr:cNvPr id="23" name="Picture 58" descr="Новый рисунок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11706225"/>
          <a:ext cx="1085850" cy="413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34322</xdr:colOff>
      <xdr:row>1</xdr:row>
      <xdr:rowOff>140072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0"/>
          <a:ext cx="13495388" cy="274544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1085850</xdr:colOff>
      <xdr:row>5</xdr:row>
      <xdr:rowOff>9524</xdr:rowOff>
    </xdr:from>
    <xdr:to>
      <xdr:col>2</xdr:col>
      <xdr:colOff>752475</xdr:colOff>
      <xdr:row>5</xdr:row>
      <xdr:rowOff>633185</xdr:rowOff>
    </xdr:to>
    <xdr:pic>
      <xdr:nvPicPr>
        <xdr:cNvPr id="2" name="Picture 2884" descr="ya_fasaf_panel_in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2762249"/>
          <a:ext cx="1571625" cy="6236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1038225</xdr:colOff>
      <xdr:row>7</xdr:row>
      <xdr:rowOff>38100</xdr:rowOff>
    </xdr:from>
    <xdr:to>
      <xdr:col>2</xdr:col>
      <xdr:colOff>571501</xdr:colOff>
      <xdr:row>7</xdr:row>
      <xdr:rowOff>567991</xdr:rowOff>
    </xdr:to>
    <xdr:pic>
      <xdr:nvPicPr>
        <xdr:cNvPr id="3" name="Рисунок 15" descr="Екатерининский камень. Янтарь_2.png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4314825"/>
          <a:ext cx="1438276" cy="52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942976</xdr:colOff>
      <xdr:row>8</xdr:row>
      <xdr:rowOff>54143</xdr:rowOff>
    </xdr:from>
    <xdr:to>
      <xdr:col>2</xdr:col>
      <xdr:colOff>542926</xdr:colOff>
      <xdr:row>8</xdr:row>
      <xdr:rowOff>624439</xdr:rowOff>
    </xdr:to>
    <xdr:pic>
      <xdr:nvPicPr>
        <xdr:cNvPr id="4" name="Picture 240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6" y="5092868"/>
          <a:ext cx="1504950" cy="570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1</xdr:row>
      <xdr:rowOff>133350</xdr:rowOff>
    </xdr:from>
    <xdr:to>
      <xdr:col>0</xdr:col>
      <xdr:colOff>2257425</xdr:colOff>
      <xdr:row>3</xdr:row>
      <xdr:rowOff>99676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050" y="1552575"/>
          <a:ext cx="2238375" cy="633076"/>
        </a:xfrm>
        <a:prstGeom prst="rect">
          <a:avLst/>
        </a:prstGeom>
      </xdr:spPr>
    </xdr:pic>
    <xdr:clientData/>
  </xdr:twoCellAnchor>
  <xdr:twoCellAnchor editAs="oneCell">
    <xdr:from>
      <xdr:col>0</xdr:col>
      <xdr:colOff>2343150</xdr:colOff>
      <xdr:row>1</xdr:row>
      <xdr:rowOff>9525</xdr:rowOff>
    </xdr:from>
    <xdr:to>
      <xdr:col>0</xdr:col>
      <xdr:colOff>3533775</xdr:colOff>
      <xdr:row>3</xdr:row>
      <xdr:rowOff>152400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43150" y="1428750"/>
          <a:ext cx="1190625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242889</xdr:colOff>
      <xdr:row>6</xdr:row>
      <xdr:rowOff>38100</xdr:rowOff>
    </xdr:from>
    <xdr:to>
      <xdr:col>1</xdr:col>
      <xdr:colOff>1271588</xdr:colOff>
      <xdr:row>6</xdr:row>
      <xdr:rowOff>571500</xdr:rowOff>
    </xdr:to>
    <xdr:pic>
      <xdr:nvPicPr>
        <xdr:cNvPr id="7" name="Рисунок 6" descr="https://www.grandline.ru/uploads/images/fasad/fasadnie_paneli/rmk/yafasad/ks_lunnyi_kamen.png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2889" y="3552825"/>
          <a:ext cx="1028699" cy="533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1467704</xdr:colOff>
      <xdr:row>6</xdr:row>
      <xdr:rowOff>19049</xdr:rowOff>
    </xdr:from>
    <xdr:to>
      <xdr:col>2</xdr:col>
      <xdr:colOff>590550</xdr:colOff>
      <xdr:row>6</xdr:row>
      <xdr:rowOff>561974</xdr:rowOff>
    </xdr:to>
    <xdr:pic>
      <xdr:nvPicPr>
        <xdr:cNvPr id="8" name="Рисунок 7" descr="https://www.grandline.ru/uploads/images/fasad/fasadnie_paneli/rmk/yafasad/ks_yashma.png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7704" y="3533774"/>
          <a:ext cx="1027846" cy="542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752475</xdr:colOff>
      <xdr:row>6</xdr:row>
      <xdr:rowOff>19049</xdr:rowOff>
    </xdr:from>
    <xdr:to>
      <xdr:col>2</xdr:col>
      <xdr:colOff>1824037</xdr:colOff>
      <xdr:row>6</xdr:row>
      <xdr:rowOff>552450</xdr:rowOff>
    </xdr:to>
    <xdr:pic>
      <xdr:nvPicPr>
        <xdr:cNvPr id="9" name="Рисунок 8" descr="https://www.grandline.ru/uploads/images/fasad/fasadnie_paneli/rmk/yafasad/ks_pesok.png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7475" y="3533774"/>
          <a:ext cx="1071562" cy="533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657225</xdr:colOff>
      <xdr:row>9</xdr:row>
      <xdr:rowOff>19050</xdr:rowOff>
    </xdr:from>
    <xdr:to>
      <xdr:col>2</xdr:col>
      <xdr:colOff>1714500</xdr:colOff>
      <xdr:row>9</xdr:row>
      <xdr:rowOff>571500</xdr:rowOff>
    </xdr:to>
    <xdr:pic>
      <xdr:nvPicPr>
        <xdr:cNvPr id="10" name="Рисунок 9" descr="https://www.grandline.ru/uploads/images/fasad/fasadnie_paneli/rmk/yafasad/dk_pesok.png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5819775"/>
          <a:ext cx="1057275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</xdr:colOff>
      <xdr:row>9</xdr:row>
      <xdr:rowOff>28574</xdr:rowOff>
    </xdr:from>
    <xdr:to>
      <xdr:col>1</xdr:col>
      <xdr:colOff>1095375</xdr:colOff>
      <xdr:row>9</xdr:row>
      <xdr:rowOff>561975</xdr:rowOff>
    </xdr:to>
    <xdr:pic>
      <xdr:nvPicPr>
        <xdr:cNvPr id="11" name="Рисунок 10" descr="https://www.grandline.ru/uploads/images/fasad/fasadnie_paneli/rmk/yafasad/dk_bronza.png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5829299"/>
          <a:ext cx="1066800" cy="533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1219201</xdr:colOff>
      <xdr:row>9</xdr:row>
      <xdr:rowOff>1</xdr:rowOff>
    </xdr:from>
    <xdr:to>
      <xdr:col>2</xdr:col>
      <xdr:colOff>428625</xdr:colOff>
      <xdr:row>9</xdr:row>
      <xdr:rowOff>581025</xdr:rowOff>
    </xdr:to>
    <xdr:pic>
      <xdr:nvPicPr>
        <xdr:cNvPr id="12" name="Рисунок 11" descr="https://www.grandline.ru/uploads/images/fasad/fasadnie_paneli/rmk/yafasad/dk_krasnyi.png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1" y="5800726"/>
          <a:ext cx="1114424" cy="581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581025</xdr:colOff>
      <xdr:row>20</xdr:row>
      <xdr:rowOff>38100</xdr:rowOff>
    </xdr:from>
    <xdr:to>
      <xdr:col>1</xdr:col>
      <xdr:colOff>1314450</xdr:colOff>
      <xdr:row>22</xdr:row>
      <xdr:rowOff>171450</xdr:rowOff>
    </xdr:to>
    <xdr:pic>
      <xdr:nvPicPr>
        <xdr:cNvPr id="13" name="Рисунок 27" descr="19.jpg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391025" y="9239250"/>
          <a:ext cx="733425" cy="552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533401</xdr:colOff>
      <xdr:row>26</xdr:row>
      <xdr:rowOff>152401</xdr:rowOff>
    </xdr:from>
    <xdr:to>
      <xdr:col>1</xdr:col>
      <xdr:colOff>1638301</xdr:colOff>
      <xdr:row>31</xdr:row>
      <xdr:rowOff>0</xdr:rowOff>
    </xdr:to>
    <xdr:pic>
      <xdr:nvPicPr>
        <xdr:cNvPr id="14" name="Рисунок 28" descr="ygol_2.png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343401" y="10610851"/>
          <a:ext cx="1104900" cy="9048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533401</xdr:colOff>
      <xdr:row>23</xdr:row>
      <xdr:rowOff>66675</xdr:rowOff>
    </xdr:from>
    <xdr:to>
      <xdr:col>1</xdr:col>
      <xdr:colOff>1447800</xdr:colOff>
      <xdr:row>26</xdr:row>
      <xdr:rowOff>82342</xdr:rowOff>
    </xdr:to>
    <xdr:pic>
      <xdr:nvPicPr>
        <xdr:cNvPr id="15" name="Рисунок 29" descr="ygol_3.png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4343401" y="9896475"/>
          <a:ext cx="914399" cy="6443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638176</xdr:colOff>
      <xdr:row>14</xdr:row>
      <xdr:rowOff>85726</xdr:rowOff>
    </xdr:from>
    <xdr:to>
      <xdr:col>1</xdr:col>
      <xdr:colOff>1395285</xdr:colOff>
      <xdr:row>16</xdr:row>
      <xdr:rowOff>85726</xdr:rowOff>
    </xdr:to>
    <xdr:pic>
      <xdr:nvPicPr>
        <xdr:cNvPr id="16" name="Picture 34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448176" y="7648576"/>
          <a:ext cx="757109" cy="3238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633757</xdr:colOff>
      <xdr:row>17</xdr:row>
      <xdr:rowOff>128244</xdr:rowOff>
    </xdr:from>
    <xdr:to>
      <xdr:col>1</xdr:col>
      <xdr:colOff>1224306</xdr:colOff>
      <xdr:row>18</xdr:row>
      <xdr:rowOff>147982</xdr:rowOff>
    </xdr:to>
    <xdr:pic>
      <xdr:nvPicPr>
        <xdr:cNvPr id="17" name="Picture 36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4524375" y="8096251"/>
          <a:ext cx="429313" cy="590549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6</xdr:col>
      <xdr:colOff>1016000</xdr:colOff>
      <xdr:row>1</xdr:row>
      <xdr:rowOff>71373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0"/>
          <a:ext cx="11207750" cy="227799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13</xdr:row>
      <xdr:rowOff>0</xdr:rowOff>
    </xdr:from>
    <xdr:to>
      <xdr:col>1</xdr:col>
      <xdr:colOff>304800</xdr:colOff>
      <xdr:row>13</xdr:row>
      <xdr:rowOff>304800</xdr:rowOff>
    </xdr:to>
    <xdr:sp macro="" textlink="">
      <xdr:nvSpPr>
        <xdr:cNvPr id="2" name="AutoShape 1" descr="ÐÐ°ÑÑÐ¸Ð½ÐºÐ¸ Ð¿Ð¾ Ð·Ð°Ð¿ÑÐ¾ÑÑ Ð¡Ð°Ð¹Ð´Ð¸Ð½Ð³ &quot;Ð¡ÑÐ¾ÑÐ½-Ð¥Ð°ÑÑ&quot; ÑÐµÑÐ¸Ñ &quot;ÐÐ°Ð¼ÐµÐ½Ñ&quot; Ð¸Ð·ÑÐ¼ÑÑÐ´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0" y="8677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14432</xdr:colOff>
      <xdr:row>3</xdr:row>
      <xdr:rowOff>412172</xdr:rowOff>
    </xdr:from>
    <xdr:to>
      <xdr:col>1</xdr:col>
      <xdr:colOff>2281382</xdr:colOff>
      <xdr:row>4</xdr:row>
      <xdr:rowOff>158749</xdr:rowOff>
    </xdr:to>
    <xdr:pic>
      <xdr:nvPicPr>
        <xdr:cNvPr id="3" name="Picture 30" descr="Без заголовка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32" y="2865581"/>
          <a:ext cx="2266950" cy="8145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0</xdr:colOff>
      <xdr:row>5</xdr:row>
      <xdr:rowOff>0</xdr:rowOff>
    </xdr:from>
    <xdr:to>
      <xdr:col>3</xdr:col>
      <xdr:colOff>304800</xdr:colOff>
      <xdr:row>5</xdr:row>
      <xdr:rowOff>304800</xdr:rowOff>
    </xdr:to>
    <xdr:sp macro="" textlink="">
      <xdr:nvSpPr>
        <xdr:cNvPr id="4" name="AutoShape 1" descr="ÐÐ°ÑÑÐ¸Ð½ÐºÐ¸ Ð¿Ð¾ Ð·Ð°Ð¿ÑÐ¾ÑÑ Ð¡Ð°Ð¹Ð´Ð¸Ð½Ð³ &quot;Ð¡ÑÐ¾ÑÐ½-Ð¥Ð°ÑÑ&quot; ÑÐµÑÐ¸Ñ &quot;ÐÐ°Ð¼ÐµÐ½Ñ&quot; Ð¸Ð·ÑÐ¼ÑÑÐ´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7391400" y="2657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672230</xdr:colOff>
      <xdr:row>14</xdr:row>
      <xdr:rowOff>45016</xdr:rowOff>
    </xdr:from>
    <xdr:to>
      <xdr:col>2</xdr:col>
      <xdr:colOff>2596541</xdr:colOff>
      <xdr:row>14</xdr:row>
      <xdr:rowOff>913356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53705" y="9912916"/>
          <a:ext cx="1924311" cy="868340"/>
        </a:xfrm>
        <a:prstGeom prst="rect">
          <a:avLst/>
        </a:prstGeom>
      </xdr:spPr>
    </xdr:pic>
    <xdr:clientData/>
  </xdr:twoCellAnchor>
  <xdr:twoCellAnchor editAs="oneCell">
    <xdr:from>
      <xdr:col>2</xdr:col>
      <xdr:colOff>731859</xdr:colOff>
      <xdr:row>13</xdr:row>
      <xdr:rowOff>104384</xdr:rowOff>
    </xdr:from>
    <xdr:to>
      <xdr:col>2</xdr:col>
      <xdr:colOff>2544350</xdr:colOff>
      <xdr:row>13</xdr:row>
      <xdr:rowOff>1097596</xdr:rowOff>
    </xdr:to>
    <xdr:pic>
      <xdr:nvPicPr>
        <xdr:cNvPr id="6" name="Рисунок 5" descr="https://www.strd.ru/img/object/4/44/443359/11471_65464.jpg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3334" y="8781659"/>
          <a:ext cx="1812491" cy="9932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765601</xdr:colOff>
      <xdr:row>12</xdr:row>
      <xdr:rowOff>93910</xdr:rowOff>
    </xdr:from>
    <xdr:to>
      <xdr:col>2</xdr:col>
      <xdr:colOff>2674829</xdr:colOff>
      <xdr:row>12</xdr:row>
      <xdr:rowOff>1098970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47076" y="7532935"/>
          <a:ext cx="1909228" cy="1005060"/>
        </a:xfrm>
        <a:prstGeom prst="rect">
          <a:avLst/>
        </a:prstGeom>
      </xdr:spPr>
    </xdr:pic>
    <xdr:clientData/>
  </xdr:twoCellAnchor>
  <xdr:twoCellAnchor editAs="oneCell">
    <xdr:from>
      <xdr:col>2</xdr:col>
      <xdr:colOff>288893</xdr:colOff>
      <xdr:row>8</xdr:row>
      <xdr:rowOff>139875</xdr:rowOff>
    </xdr:from>
    <xdr:to>
      <xdr:col>2</xdr:col>
      <xdr:colOff>3043217</xdr:colOff>
      <xdr:row>9</xdr:row>
      <xdr:rowOff>613254</xdr:rowOff>
    </xdr:to>
    <xdr:pic>
      <xdr:nvPicPr>
        <xdr:cNvPr id="8" name="Рисунок 7" descr="ÐÐ°ÑÑÐ¸Ð½ÐºÐ¸ Ð¿Ð¾ Ð·Ð°Ð¿ÑÐ¾ÑÑ Ð¡Ð°Ð¹Ð´Ð¸Ð½Ð³ &quot;Ð¢Ð¸Ð¼Ð±ÐµÑ-ÐÐ»Ð¾Ðº&quot; ÑÐµÑÐ¸Ñ &quot;ÐÐ£Ð&quot;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0368" y="3597450"/>
          <a:ext cx="2754324" cy="1330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610863</xdr:colOff>
      <xdr:row>10</xdr:row>
      <xdr:rowOff>126051</xdr:rowOff>
    </xdr:from>
    <xdr:to>
      <xdr:col>2</xdr:col>
      <xdr:colOff>2818356</xdr:colOff>
      <xdr:row>10</xdr:row>
      <xdr:rowOff>1147907</xdr:rowOff>
    </xdr:to>
    <xdr:pic>
      <xdr:nvPicPr>
        <xdr:cNvPr id="9" name="Рисунок 8" descr="https://bestforhome.ru/d/267607/d/yasen-zolotistyy-timberblock-vinilovyy-sayding-yu-plast-1.jpg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2338" y="5298126"/>
          <a:ext cx="2207493" cy="10218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736198</xdr:colOff>
      <xdr:row>11</xdr:row>
      <xdr:rowOff>16724</xdr:rowOff>
    </xdr:from>
    <xdr:to>
      <xdr:col>2</xdr:col>
      <xdr:colOff>2645956</xdr:colOff>
      <xdr:row>11</xdr:row>
      <xdr:rowOff>965548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17673" y="6446099"/>
          <a:ext cx="1909758" cy="948824"/>
        </a:xfrm>
        <a:prstGeom prst="rect">
          <a:avLst/>
        </a:prstGeom>
      </xdr:spPr>
    </xdr:pic>
    <xdr:clientData/>
  </xdr:twoCellAnchor>
  <xdr:twoCellAnchor editAs="oneCell">
    <xdr:from>
      <xdr:col>2</xdr:col>
      <xdr:colOff>1118182</xdr:colOff>
      <xdr:row>16</xdr:row>
      <xdr:rowOff>168608</xdr:rowOff>
    </xdr:from>
    <xdr:to>
      <xdr:col>2</xdr:col>
      <xdr:colOff>2595356</xdr:colOff>
      <xdr:row>17</xdr:row>
      <xdr:rowOff>571263</xdr:rowOff>
    </xdr:to>
    <xdr:pic>
      <xdr:nvPicPr>
        <xdr:cNvPr id="11" name="Picture 12" descr="Sofit_Timberblok__Dub_naturalniy_57badd0cf3f42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9657" y="11293808"/>
          <a:ext cx="1477174" cy="736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928058</xdr:colOff>
      <xdr:row>24</xdr:row>
      <xdr:rowOff>94276</xdr:rowOff>
    </xdr:from>
    <xdr:to>
      <xdr:col>2</xdr:col>
      <xdr:colOff>2126815</xdr:colOff>
      <xdr:row>25</xdr:row>
      <xdr:rowOff>195718</xdr:rowOff>
    </xdr:to>
    <xdr:pic>
      <xdr:nvPicPr>
        <xdr:cNvPr id="12" name="Picture 14" descr="н-профиль соединительный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9533" y="15448576"/>
          <a:ext cx="1198757" cy="672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1049902</xdr:colOff>
      <xdr:row>26</xdr:row>
      <xdr:rowOff>201968</xdr:rowOff>
    </xdr:from>
    <xdr:to>
      <xdr:col>2</xdr:col>
      <xdr:colOff>2117391</xdr:colOff>
      <xdr:row>27</xdr:row>
      <xdr:rowOff>221815</xdr:rowOff>
    </xdr:to>
    <xdr:pic>
      <xdr:nvPicPr>
        <xdr:cNvPr id="13" name="Picture 15" descr="j-профиль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1377" y="16423043"/>
          <a:ext cx="1067489" cy="6008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890752</xdr:colOff>
      <xdr:row>28</xdr:row>
      <xdr:rowOff>95746</xdr:rowOff>
    </xdr:from>
    <xdr:to>
      <xdr:col>2</xdr:col>
      <xdr:colOff>1944145</xdr:colOff>
      <xdr:row>29</xdr:row>
      <xdr:rowOff>1</xdr:rowOff>
    </xdr:to>
    <xdr:pic>
      <xdr:nvPicPr>
        <xdr:cNvPr id="14" name="Picture 16" descr="планка финишная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35" t="9283" r="11974" b="15335"/>
        <a:stretch>
          <a:fillRect/>
        </a:stretch>
      </xdr:blipFill>
      <xdr:spPr bwMode="auto">
        <a:xfrm>
          <a:off x="5072227" y="17421721"/>
          <a:ext cx="1053393" cy="532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915746</xdr:colOff>
      <xdr:row>29</xdr:row>
      <xdr:rowOff>55500</xdr:rowOff>
    </xdr:from>
    <xdr:to>
      <xdr:col>2</xdr:col>
      <xdr:colOff>2048528</xdr:colOff>
      <xdr:row>30</xdr:row>
      <xdr:rowOff>274005</xdr:rowOff>
    </xdr:to>
    <xdr:pic>
      <xdr:nvPicPr>
        <xdr:cNvPr id="15" name="Picture 18" descr="угол наружный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7221" y="18010125"/>
          <a:ext cx="1132782" cy="742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989990</xdr:colOff>
      <xdr:row>31</xdr:row>
      <xdr:rowOff>107358</xdr:rowOff>
    </xdr:from>
    <xdr:to>
      <xdr:col>2</xdr:col>
      <xdr:colOff>2126816</xdr:colOff>
      <xdr:row>32</xdr:row>
      <xdr:rowOff>469726</xdr:rowOff>
    </xdr:to>
    <xdr:pic>
      <xdr:nvPicPr>
        <xdr:cNvPr id="16" name="Picture 19" descr="угол внутрен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1465" y="19090683"/>
          <a:ext cx="1136826" cy="638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900634</xdr:colOff>
      <xdr:row>36</xdr:row>
      <xdr:rowOff>177829</xdr:rowOff>
    </xdr:from>
    <xdr:to>
      <xdr:col>2</xdr:col>
      <xdr:colOff>1726739</xdr:colOff>
      <xdr:row>36</xdr:row>
      <xdr:rowOff>655205</xdr:rowOff>
    </xdr:to>
    <xdr:pic>
      <xdr:nvPicPr>
        <xdr:cNvPr id="17" name="Picture 22" descr="планка околооконная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256474" y="21501389"/>
          <a:ext cx="477376" cy="8261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812195</xdr:colOff>
      <xdr:row>33</xdr:row>
      <xdr:rowOff>182723</xdr:rowOff>
    </xdr:from>
    <xdr:to>
      <xdr:col>2</xdr:col>
      <xdr:colOff>2306647</xdr:colOff>
      <xdr:row>35</xdr:row>
      <xdr:rowOff>245342</xdr:rowOff>
    </xdr:to>
    <xdr:pic>
      <xdr:nvPicPr>
        <xdr:cNvPr id="19" name="Рисунок 18" descr="J-ÑÐ°ÑÐºÐ° Ð±ÐµÐ»Ð°Ñ | Ð®-ÐÐ»Ð°ÑÑ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3670" y="20099498"/>
          <a:ext cx="1494452" cy="11198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857593</xdr:colOff>
      <xdr:row>18</xdr:row>
      <xdr:rowOff>254147</xdr:rowOff>
    </xdr:from>
    <xdr:to>
      <xdr:col>2</xdr:col>
      <xdr:colOff>2568864</xdr:colOff>
      <xdr:row>20</xdr:row>
      <xdr:rowOff>189570</xdr:rowOff>
    </xdr:to>
    <xdr:pic>
      <xdr:nvPicPr>
        <xdr:cNvPr id="20" name="Рисунок 19" descr="https://cdn3.krovla.msk.ru/images/stories/virtuemart/product/sofit%20vinilovyi%20u-plast%20polnostu%20perforirovannyi%20grafitovyi.jpg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9068" y="12341372"/>
          <a:ext cx="1711271" cy="1097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1594462</xdr:colOff>
      <xdr:row>3</xdr:row>
      <xdr:rowOff>288635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3486280" cy="2742044"/>
        </a:xfrm>
        <a:prstGeom prst="rect">
          <a:avLst/>
        </a:prstGeom>
      </xdr:spPr>
    </xdr:pic>
    <xdr:clientData/>
  </xdr:twoCellAnchor>
  <xdr:twoCellAnchor editAs="oneCell">
    <xdr:from>
      <xdr:col>2</xdr:col>
      <xdr:colOff>91440</xdr:colOff>
      <xdr:row>3</xdr:row>
      <xdr:rowOff>60960</xdr:rowOff>
    </xdr:from>
    <xdr:to>
      <xdr:col>2</xdr:col>
      <xdr:colOff>91440</xdr:colOff>
      <xdr:row>3</xdr:row>
      <xdr:rowOff>556895</xdr:rowOff>
    </xdr:to>
    <xdr:pic>
      <xdr:nvPicPr>
        <xdr:cNvPr id="23" name="Picture 30" descr="Без заголовка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91440" y="2299335"/>
          <a:ext cx="2519795" cy="4578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2</xdr:row>
      <xdr:rowOff>57151</xdr:rowOff>
    </xdr:from>
    <xdr:to>
      <xdr:col>0</xdr:col>
      <xdr:colOff>1914525</xdr:colOff>
      <xdr:row>2</xdr:row>
      <xdr:rowOff>581025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2247901"/>
          <a:ext cx="1905000" cy="523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1952624</xdr:colOff>
      <xdr:row>2</xdr:row>
      <xdr:rowOff>66675</xdr:rowOff>
    </xdr:from>
    <xdr:to>
      <xdr:col>0</xdr:col>
      <xdr:colOff>2720341</xdr:colOff>
      <xdr:row>2</xdr:row>
      <xdr:rowOff>561975</xdr:rowOff>
    </xdr:to>
    <xdr:pic>
      <xdr:nvPicPr>
        <xdr:cNvPr id="3" name="Рисунок 3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2624" y="2257425"/>
          <a:ext cx="767717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114300</xdr:colOff>
      <xdr:row>20</xdr:row>
      <xdr:rowOff>21432</xdr:rowOff>
    </xdr:from>
    <xdr:to>
      <xdr:col>1</xdr:col>
      <xdr:colOff>1666875</xdr:colOff>
      <xdr:row>20</xdr:row>
      <xdr:rowOff>650566</xdr:rowOff>
    </xdr:to>
    <xdr:pic>
      <xdr:nvPicPr>
        <xdr:cNvPr id="4" name="Рисунок 14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62300" y="7393782"/>
          <a:ext cx="1552575" cy="6291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333375</xdr:colOff>
      <xdr:row>24</xdr:row>
      <xdr:rowOff>38099</xdr:rowOff>
    </xdr:from>
    <xdr:to>
      <xdr:col>1</xdr:col>
      <xdr:colOff>1276351</xdr:colOff>
      <xdr:row>25</xdr:row>
      <xdr:rowOff>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1375" y="8934449"/>
          <a:ext cx="942976" cy="438151"/>
        </a:xfrm>
        <a:prstGeom prst="rect">
          <a:avLst/>
        </a:prstGeom>
      </xdr:spPr>
    </xdr:pic>
    <xdr:clientData/>
  </xdr:twoCellAnchor>
  <xdr:twoCellAnchor editAs="oneCell">
    <xdr:from>
      <xdr:col>1</xdr:col>
      <xdr:colOff>452437</xdr:colOff>
      <xdr:row>13</xdr:row>
      <xdr:rowOff>47624</xdr:rowOff>
    </xdr:from>
    <xdr:to>
      <xdr:col>1</xdr:col>
      <xdr:colOff>1390650</xdr:colOff>
      <xdr:row>13</xdr:row>
      <xdr:rowOff>466725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0437" y="4752974"/>
          <a:ext cx="938213" cy="419101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357187</xdr:colOff>
      <xdr:row>25</xdr:row>
      <xdr:rowOff>28575</xdr:rowOff>
    </xdr:from>
    <xdr:to>
      <xdr:col>1</xdr:col>
      <xdr:colOff>1385432</xdr:colOff>
      <xdr:row>25</xdr:row>
      <xdr:rowOff>447675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5187" y="9401175"/>
          <a:ext cx="1028245" cy="41910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409576</xdr:colOff>
      <xdr:row>14</xdr:row>
      <xdr:rowOff>38100</xdr:rowOff>
    </xdr:from>
    <xdr:to>
      <xdr:col>1</xdr:col>
      <xdr:colOff>1451320</xdr:colOff>
      <xdr:row>14</xdr:row>
      <xdr:rowOff>447675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7576" y="5219700"/>
          <a:ext cx="1041744" cy="409575"/>
        </a:xfrm>
        <a:prstGeom prst="rect">
          <a:avLst/>
        </a:prstGeom>
      </xdr:spPr>
    </xdr:pic>
    <xdr:clientData/>
  </xdr:twoCellAnchor>
  <xdr:twoCellAnchor editAs="oneCell">
    <xdr:from>
      <xdr:col>1</xdr:col>
      <xdr:colOff>369093</xdr:colOff>
      <xdr:row>15</xdr:row>
      <xdr:rowOff>47625</xdr:rowOff>
    </xdr:from>
    <xdr:to>
      <xdr:col>1</xdr:col>
      <xdr:colOff>1390650</xdr:colOff>
      <xdr:row>15</xdr:row>
      <xdr:rowOff>447675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17093" y="5705475"/>
          <a:ext cx="1021557" cy="400050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26</xdr:row>
      <xdr:rowOff>38099</xdr:rowOff>
    </xdr:from>
    <xdr:to>
      <xdr:col>1</xdr:col>
      <xdr:colOff>1371601</xdr:colOff>
      <xdr:row>26</xdr:row>
      <xdr:rowOff>417087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0425" y="9886949"/>
          <a:ext cx="1019176" cy="378988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314325</xdr:colOff>
      <xdr:row>28</xdr:row>
      <xdr:rowOff>40481</xdr:rowOff>
    </xdr:from>
    <xdr:to>
      <xdr:col>1</xdr:col>
      <xdr:colOff>1495425</xdr:colOff>
      <xdr:row>28</xdr:row>
      <xdr:rowOff>428941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2325" y="10841831"/>
          <a:ext cx="1181100" cy="388460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333374</xdr:colOff>
      <xdr:row>27</xdr:row>
      <xdr:rowOff>38100</xdr:rowOff>
    </xdr:from>
    <xdr:to>
      <xdr:col>1</xdr:col>
      <xdr:colOff>1466849</xdr:colOff>
      <xdr:row>27</xdr:row>
      <xdr:rowOff>456133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1374" y="10363200"/>
          <a:ext cx="1133475" cy="418033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380999</xdr:colOff>
      <xdr:row>16</xdr:row>
      <xdr:rowOff>31617</xdr:rowOff>
    </xdr:from>
    <xdr:to>
      <xdr:col>1</xdr:col>
      <xdr:colOff>1343024</xdr:colOff>
      <xdr:row>16</xdr:row>
      <xdr:rowOff>445821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8999" y="6165717"/>
          <a:ext cx="962025" cy="414204"/>
        </a:xfrm>
        <a:prstGeom prst="rect">
          <a:avLst/>
        </a:prstGeom>
      </xdr:spPr>
    </xdr:pic>
    <xdr:clientData/>
  </xdr:twoCellAnchor>
  <xdr:twoCellAnchor editAs="oneCell">
    <xdr:from>
      <xdr:col>1</xdr:col>
      <xdr:colOff>345281</xdr:colOff>
      <xdr:row>30</xdr:row>
      <xdr:rowOff>38101</xdr:rowOff>
    </xdr:from>
    <xdr:to>
      <xdr:col>1</xdr:col>
      <xdr:colOff>1371600</xdr:colOff>
      <xdr:row>31</xdr:row>
      <xdr:rowOff>188192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3281" y="11791951"/>
          <a:ext cx="1026319" cy="388216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333374</xdr:colOff>
      <xdr:row>30</xdr:row>
      <xdr:rowOff>47625</xdr:rowOff>
    </xdr:from>
    <xdr:to>
      <xdr:col>1</xdr:col>
      <xdr:colOff>1561681</xdr:colOff>
      <xdr:row>31</xdr:row>
      <xdr:rowOff>211061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1374" y="11801475"/>
          <a:ext cx="1228307" cy="401561"/>
        </a:xfrm>
        <a:prstGeom prst="rect">
          <a:avLst/>
        </a:prstGeom>
      </xdr:spPr>
    </xdr:pic>
    <xdr:clientData/>
  </xdr:twoCellAnchor>
  <xdr:twoCellAnchor editAs="oneCell">
    <xdr:from>
      <xdr:col>1</xdr:col>
      <xdr:colOff>314324</xdr:colOff>
      <xdr:row>32</xdr:row>
      <xdr:rowOff>38100</xdr:rowOff>
    </xdr:from>
    <xdr:to>
      <xdr:col>1</xdr:col>
      <xdr:colOff>1419225</xdr:colOff>
      <xdr:row>33</xdr:row>
      <xdr:rowOff>193740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2324" y="12268200"/>
          <a:ext cx="1104901" cy="39376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7</xdr:row>
      <xdr:rowOff>57150</xdr:rowOff>
    </xdr:from>
    <xdr:to>
      <xdr:col>1</xdr:col>
      <xdr:colOff>1827742</xdr:colOff>
      <xdr:row>9</xdr:row>
      <xdr:rowOff>434977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086100" y="2571750"/>
          <a:ext cx="1789642" cy="1330327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29</xdr:row>
      <xdr:rowOff>66675</xdr:rowOff>
    </xdr:from>
    <xdr:to>
      <xdr:col>1</xdr:col>
      <xdr:colOff>1562100</xdr:colOff>
      <xdr:row>29</xdr:row>
      <xdr:rowOff>381000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8975" y="11344275"/>
          <a:ext cx="1381125" cy="3143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1125250</xdr:colOff>
      <xdr:row>0</xdr:row>
      <xdr:rowOff>1781175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0"/>
          <a:ext cx="10174000" cy="178117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214312</xdr:colOff>
      <xdr:row>19</xdr:row>
      <xdr:rowOff>51594</xdr:rowOff>
    </xdr:from>
    <xdr:to>
      <xdr:col>3</xdr:col>
      <xdr:colOff>710974</xdr:colOff>
      <xdr:row>19</xdr:row>
      <xdr:rowOff>631032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500" t="17656" r="21562" b="11250"/>
        <a:stretch/>
      </xdr:blipFill>
      <xdr:spPr>
        <a:xfrm>
          <a:off x="4167187" y="9814719"/>
          <a:ext cx="496662" cy="579438"/>
        </a:xfrm>
        <a:prstGeom prst="rect">
          <a:avLst/>
        </a:prstGeom>
      </xdr:spPr>
    </xdr:pic>
    <xdr:clientData/>
  </xdr:twoCellAnchor>
  <xdr:twoCellAnchor editAs="oneCell">
    <xdr:from>
      <xdr:col>3</xdr:col>
      <xdr:colOff>35717</xdr:colOff>
      <xdr:row>21</xdr:row>
      <xdr:rowOff>107157</xdr:rowOff>
    </xdr:from>
    <xdr:to>
      <xdr:col>3</xdr:col>
      <xdr:colOff>902990</xdr:colOff>
      <xdr:row>21</xdr:row>
      <xdr:rowOff>647157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63" t="25625" r="11406" b="27969"/>
        <a:stretch/>
      </xdr:blipFill>
      <xdr:spPr>
        <a:xfrm>
          <a:off x="3988592" y="11641932"/>
          <a:ext cx="867273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23810</xdr:colOff>
      <xdr:row>23</xdr:row>
      <xdr:rowOff>139616</xdr:rowOff>
    </xdr:from>
    <xdr:to>
      <xdr:col>3</xdr:col>
      <xdr:colOff>881061</xdr:colOff>
      <xdr:row>23</xdr:row>
      <xdr:rowOff>678658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38" t="26407" r="9531" b="25156"/>
        <a:stretch/>
      </xdr:blipFill>
      <xdr:spPr>
        <a:xfrm>
          <a:off x="3976685" y="13207916"/>
          <a:ext cx="857251" cy="539042"/>
        </a:xfrm>
        <a:prstGeom prst="rect">
          <a:avLst/>
        </a:prstGeom>
      </xdr:spPr>
    </xdr:pic>
    <xdr:clientData/>
  </xdr:twoCellAnchor>
  <xdr:twoCellAnchor editAs="oneCell">
    <xdr:from>
      <xdr:col>4</xdr:col>
      <xdr:colOff>11907</xdr:colOff>
      <xdr:row>23</xdr:row>
      <xdr:rowOff>130969</xdr:rowOff>
    </xdr:from>
    <xdr:to>
      <xdr:col>4</xdr:col>
      <xdr:colOff>900235</xdr:colOff>
      <xdr:row>23</xdr:row>
      <xdr:rowOff>670969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38" t="29843" r="11250" b="24375"/>
        <a:stretch/>
      </xdr:blipFill>
      <xdr:spPr>
        <a:xfrm>
          <a:off x="4879182" y="13199269"/>
          <a:ext cx="888328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83342</xdr:colOff>
      <xdr:row>25</xdr:row>
      <xdr:rowOff>23813</xdr:rowOff>
    </xdr:from>
    <xdr:to>
      <xdr:col>3</xdr:col>
      <xdr:colOff>804595</xdr:colOff>
      <xdr:row>25</xdr:row>
      <xdr:rowOff>664613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75" t="9375" r="8281" b="19688"/>
        <a:stretch/>
      </xdr:blipFill>
      <xdr:spPr>
        <a:xfrm>
          <a:off x="4036217" y="14625638"/>
          <a:ext cx="721253" cy="6408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25</xdr:row>
      <xdr:rowOff>47625</xdr:rowOff>
    </xdr:from>
    <xdr:to>
      <xdr:col>4</xdr:col>
      <xdr:colOff>805251</xdr:colOff>
      <xdr:row>25</xdr:row>
      <xdr:rowOff>688425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31" t="10156" r="10312" b="17499"/>
        <a:stretch/>
      </xdr:blipFill>
      <xdr:spPr>
        <a:xfrm>
          <a:off x="4962525" y="14649450"/>
          <a:ext cx="710001" cy="6408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107156</xdr:colOff>
      <xdr:row>26</xdr:row>
      <xdr:rowOff>35332</xdr:rowOff>
    </xdr:from>
    <xdr:to>
      <xdr:col>3</xdr:col>
      <xdr:colOff>726282</xdr:colOff>
      <xdr:row>26</xdr:row>
      <xdr:rowOff>690562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56" t="15156" r="15000" b="8281"/>
        <a:stretch/>
      </xdr:blipFill>
      <xdr:spPr>
        <a:xfrm>
          <a:off x="4060031" y="15522982"/>
          <a:ext cx="619126" cy="6552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47623</xdr:colOff>
      <xdr:row>28</xdr:row>
      <xdr:rowOff>107157</xdr:rowOff>
    </xdr:from>
    <xdr:to>
      <xdr:col>4</xdr:col>
      <xdr:colOff>855954</xdr:colOff>
      <xdr:row>28</xdr:row>
      <xdr:rowOff>672357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44" t="21876" r="12656" b="22187"/>
        <a:stretch/>
      </xdr:blipFill>
      <xdr:spPr>
        <a:xfrm>
          <a:off x="4914898" y="16985457"/>
          <a:ext cx="808331" cy="565200"/>
        </a:xfrm>
        <a:prstGeom prst="rect">
          <a:avLst/>
        </a:prstGeom>
      </xdr:spPr>
    </xdr:pic>
    <xdr:clientData/>
  </xdr:twoCellAnchor>
  <xdr:twoCellAnchor editAs="oneCell">
    <xdr:from>
      <xdr:col>3</xdr:col>
      <xdr:colOff>35720</xdr:colOff>
      <xdr:row>28</xdr:row>
      <xdr:rowOff>95250</xdr:rowOff>
    </xdr:from>
    <xdr:to>
      <xdr:col>3</xdr:col>
      <xdr:colOff>885039</xdr:colOff>
      <xdr:row>28</xdr:row>
      <xdr:rowOff>660450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25" t="22812" r="7031" b="19063"/>
        <a:stretch/>
      </xdr:blipFill>
      <xdr:spPr>
        <a:xfrm>
          <a:off x="3988595" y="16973550"/>
          <a:ext cx="849319" cy="5652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95249</xdr:colOff>
      <xdr:row>30</xdr:row>
      <xdr:rowOff>59531</xdr:rowOff>
    </xdr:from>
    <xdr:to>
      <xdr:col>3</xdr:col>
      <xdr:colOff>785196</xdr:colOff>
      <xdr:row>30</xdr:row>
      <xdr:rowOff>707531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87" t="17343" r="13281" b="12656"/>
        <a:stretch/>
      </xdr:blipFill>
      <xdr:spPr>
        <a:xfrm>
          <a:off x="4048124" y="18709481"/>
          <a:ext cx="689947" cy="648000"/>
        </a:xfrm>
        <a:prstGeom prst="rect">
          <a:avLst/>
        </a:prstGeom>
      </xdr:spPr>
    </xdr:pic>
    <xdr:clientData/>
  </xdr:twoCellAnchor>
  <xdr:twoCellAnchor editAs="oneCell">
    <xdr:from>
      <xdr:col>4</xdr:col>
      <xdr:colOff>83343</xdr:colOff>
      <xdr:row>30</xdr:row>
      <xdr:rowOff>47625</xdr:rowOff>
    </xdr:from>
    <xdr:to>
      <xdr:col>4</xdr:col>
      <xdr:colOff>833811</xdr:colOff>
      <xdr:row>30</xdr:row>
      <xdr:rowOff>695625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718" t="25001" r="7031" b="4843"/>
        <a:stretch/>
      </xdr:blipFill>
      <xdr:spPr>
        <a:xfrm>
          <a:off x="4950618" y="18697575"/>
          <a:ext cx="750468" cy="64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71437</xdr:colOff>
      <xdr:row>31</xdr:row>
      <xdr:rowOff>47625</xdr:rowOff>
    </xdr:from>
    <xdr:to>
      <xdr:col>3</xdr:col>
      <xdr:colOff>905519</xdr:colOff>
      <xdr:row>31</xdr:row>
      <xdr:rowOff>702468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93" t="21406" r="15469" b="20938"/>
        <a:stretch/>
      </xdr:blipFill>
      <xdr:spPr>
        <a:xfrm>
          <a:off x="4024312" y="19583400"/>
          <a:ext cx="834082" cy="654843"/>
        </a:xfrm>
        <a:prstGeom prst="rect">
          <a:avLst/>
        </a:prstGeom>
      </xdr:spPr>
    </xdr:pic>
    <xdr:clientData/>
  </xdr:twoCellAnchor>
  <xdr:twoCellAnchor editAs="oneCell">
    <xdr:from>
      <xdr:col>3</xdr:col>
      <xdr:colOff>47623</xdr:colOff>
      <xdr:row>32</xdr:row>
      <xdr:rowOff>83344</xdr:rowOff>
    </xdr:from>
    <xdr:to>
      <xdr:col>3</xdr:col>
      <xdr:colOff>901806</xdr:colOff>
      <xdr:row>32</xdr:row>
      <xdr:rowOff>659344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57" t="23281" r="10781" b="21719"/>
        <a:stretch/>
      </xdr:blipFill>
      <xdr:spPr>
        <a:xfrm>
          <a:off x="4000498" y="20504944"/>
          <a:ext cx="854183" cy="576000"/>
        </a:xfrm>
        <a:prstGeom prst="rect">
          <a:avLst/>
        </a:prstGeom>
      </xdr:spPr>
    </xdr:pic>
    <xdr:clientData/>
  </xdr:twoCellAnchor>
  <xdr:twoCellAnchor editAs="oneCell">
    <xdr:from>
      <xdr:col>3</xdr:col>
      <xdr:colOff>35719</xdr:colOff>
      <xdr:row>33</xdr:row>
      <xdr:rowOff>119062</xdr:rowOff>
    </xdr:from>
    <xdr:to>
      <xdr:col>3</xdr:col>
      <xdr:colOff>889731</xdr:colOff>
      <xdr:row>33</xdr:row>
      <xdr:rowOff>695062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63" t="23750" r="10781" b="22188"/>
        <a:stretch/>
      </xdr:blipFill>
      <xdr:spPr>
        <a:xfrm>
          <a:off x="3988594" y="21426487"/>
          <a:ext cx="854012" cy="576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33</xdr:row>
      <xdr:rowOff>154782</xdr:rowOff>
    </xdr:from>
    <xdr:to>
      <xdr:col>4</xdr:col>
      <xdr:colOff>872095</xdr:colOff>
      <xdr:row>33</xdr:row>
      <xdr:rowOff>730782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1" t="22813" r="11405" b="21406"/>
        <a:stretch/>
      </xdr:blipFill>
      <xdr:spPr>
        <a:xfrm>
          <a:off x="4914900" y="21462207"/>
          <a:ext cx="824470" cy="576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23811</xdr:colOff>
      <xdr:row>34</xdr:row>
      <xdr:rowOff>202406</xdr:rowOff>
    </xdr:from>
    <xdr:to>
      <xdr:col>3</xdr:col>
      <xdr:colOff>888105</xdr:colOff>
      <xdr:row>34</xdr:row>
      <xdr:rowOff>571500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3" t="30915" r="2843" b="31230"/>
        <a:stretch/>
      </xdr:blipFill>
      <xdr:spPr>
        <a:xfrm>
          <a:off x="3976686" y="22395656"/>
          <a:ext cx="864294" cy="369094"/>
        </a:xfrm>
        <a:prstGeom prst="rect">
          <a:avLst/>
        </a:prstGeom>
      </xdr:spPr>
    </xdr:pic>
    <xdr:clientData/>
  </xdr:twoCellAnchor>
  <xdr:twoCellAnchor editAs="oneCell">
    <xdr:from>
      <xdr:col>3</xdr:col>
      <xdr:colOff>71438</xdr:colOff>
      <xdr:row>35</xdr:row>
      <xdr:rowOff>202406</xdr:rowOff>
    </xdr:from>
    <xdr:to>
      <xdr:col>3</xdr:col>
      <xdr:colOff>906084</xdr:colOff>
      <xdr:row>35</xdr:row>
      <xdr:rowOff>598406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81" t="28281" r="6094" b="31093"/>
        <a:stretch/>
      </xdr:blipFill>
      <xdr:spPr>
        <a:xfrm>
          <a:off x="4024313" y="23281481"/>
          <a:ext cx="834646" cy="396000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</xdr:colOff>
      <xdr:row>35</xdr:row>
      <xdr:rowOff>238123</xdr:rowOff>
    </xdr:from>
    <xdr:to>
      <xdr:col>4</xdr:col>
      <xdr:colOff>911290</xdr:colOff>
      <xdr:row>35</xdr:row>
      <xdr:rowOff>634123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B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56" t="32344" r="3751" b="28125"/>
        <a:stretch/>
      </xdr:blipFill>
      <xdr:spPr>
        <a:xfrm>
          <a:off x="4891087" y="23317198"/>
          <a:ext cx="887478" cy="396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23811</xdr:colOff>
      <xdr:row>36</xdr:row>
      <xdr:rowOff>250032</xdr:rowOff>
    </xdr:from>
    <xdr:to>
      <xdr:col>3</xdr:col>
      <xdr:colOff>880585</xdr:colOff>
      <xdr:row>36</xdr:row>
      <xdr:rowOff>646032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44" t="31562" r="1719" b="26406"/>
        <a:stretch/>
      </xdr:blipFill>
      <xdr:spPr>
        <a:xfrm>
          <a:off x="3976686" y="24214932"/>
          <a:ext cx="856774" cy="396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37</xdr:row>
      <xdr:rowOff>273843</xdr:rowOff>
    </xdr:from>
    <xdr:to>
      <xdr:col>4</xdr:col>
      <xdr:colOff>710</xdr:colOff>
      <xdr:row>37</xdr:row>
      <xdr:rowOff>669843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1" t="32968" r="156" b="22813"/>
        <a:stretch/>
      </xdr:blipFill>
      <xdr:spPr>
        <a:xfrm>
          <a:off x="4000500" y="25124568"/>
          <a:ext cx="867485" cy="39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11906</xdr:colOff>
      <xdr:row>37</xdr:row>
      <xdr:rowOff>273845</xdr:rowOff>
    </xdr:from>
    <xdr:to>
      <xdr:col>4</xdr:col>
      <xdr:colOff>904876</xdr:colOff>
      <xdr:row>37</xdr:row>
      <xdr:rowOff>705845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32" t="31250" r="469" b="25156"/>
        <a:stretch/>
      </xdr:blipFill>
      <xdr:spPr>
        <a:xfrm>
          <a:off x="4879181" y="25124570"/>
          <a:ext cx="892970" cy="432000"/>
        </a:xfrm>
        <a:prstGeom prst="rect">
          <a:avLst/>
        </a:prstGeom>
      </xdr:spPr>
    </xdr:pic>
    <xdr:clientData/>
  </xdr:twoCellAnchor>
  <xdr:twoCellAnchor editAs="oneCell">
    <xdr:from>
      <xdr:col>3</xdr:col>
      <xdr:colOff>59532</xdr:colOff>
      <xdr:row>41</xdr:row>
      <xdr:rowOff>142875</xdr:rowOff>
    </xdr:from>
    <xdr:to>
      <xdr:col>3</xdr:col>
      <xdr:colOff>892969</xdr:colOff>
      <xdr:row>41</xdr:row>
      <xdr:rowOff>587846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B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56" t="28125" r="2656" b="22656"/>
        <a:stretch/>
      </xdr:blipFill>
      <xdr:spPr>
        <a:xfrm>
          <a:off x="4012407" y="28365450"/>
          <a:ext cx="833437" cy="444971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42</xdr:row>
      <xdr:rowOff>166687</xdr:rowOff>
    </xdr:from>
    <xdr:to>
      <xdr:col>3</xdr:col>
      <xdr:colOff>856897</xdr:colOff>
      <xdr:row>42</xdr:row>
      <xdr:rowOff>613087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76" t="27969" r="3281" b="21094"/>
        <a:stretch/>
      </xdr:blipFill>
      <xdr:spPr>
        <a:xfrm>
          <a:off x="4000500" y="29275087"/>
          <a:ext cx="809272" cy="4464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42</xdr:row>
      <xdr:rowOff>154781</xdr:rowOff>
    </xdr:from>
    <xdr:to>
      <xdr:col>4</xdr:col>
      <xdr:colOff>908226</xdr:colOff>
      <xdr:row>42</xdr:row>
      <xdr:rowOff>601181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5" t="29781" r="3756" b="22414"/>
        <a:stretch/>
      </xdr:blipFill>
      <xdr:spPr>
        <a:xfrm>
          <a:off x="4914901" y="29263181"/>
          <a:ext cx="860600" cy="446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107156</xdr:colOff>
      <xdr:row>43</xdr:row>
      <xdr:rowOff>62666</xdr:rowOff>
    </xdr:from>
    <xdr:to>
      <xdr:col>3</xdr:col>
      <xdr:colOff>797719</xdr:colOff>
      <xdr:row>43</xdr:row>
      <xdr:rowOff>694217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B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87" t="10468" r="4375" b="10938"/>
        <a:stretch/>
      </xdr:blipFill>
      <xdr:spPr>
        <a:xfrm>
          <a:off x="4060031" y="30056891"/>
          <a:ext cx="690563" cy="631551"/>
        </a:xfrm>
        <a:prstGeom prst="rect">
          <a:avLst/>
        </a:prstGeom>
      </xdr:spPr>
    </xdr:pic>
    <xdr:clientData/>
  </xdr:twoCellAnchor>
  <xdr:twoCellAnchor editAs="oneCell">
    <xdr:from>
      <xdr:col>3</xdr:col>
      <xdr:colOff>35718</xdr:colOff>
      <xdr:row>44</xdr:row>
      <xdr:rowOff>75876</xdr:rowOff>
    </xdr:from>
    <xdr:to>
      <xdr:col>4</xdr:col>
      <xdr:colOff>5101</xdr:colOff>
      <xdr:row>44</xdr:row>
      <xdr:rowOff>658273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B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69" t="35469" r="6562" b="24219"/>
        <a:stretch/>
      </xdr:blipFill>
      <xdr:spPr>
        <a:xfrm>
          <a:off x="3988593" y="30955926"/>
          <a:ext cx="883783" cy="582397"/>
        </a:xfrm>
        <a:prstGeom prst="rect">
          <a:avLst/>
        </a:prstGeom>
      </xdr:spPr>
    </xdr:pic>
    <xdr:clientData/>
  </xdr:twoCellAnchor>
  <xdr:twoCellAnchor editAs="oneCell">
    <xdr:from>
      <xdr:col>4</xdr:col>
      <xdr:colOff>35718</xdr:colOff>
      <xdr:row>44</xdr:row>
      <xdr:rowOff>142875</xdr:rowOff>
    </xdr:from>
    <xdr:to>
      <xdr:col>4</xdr:col>
      <xdr:colOff>903727</xdr:colOff>
      <xdr:row>44</xdr:row>
      <xdr:rowOff>559386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B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8" t="37188" r="10156" b="23749"/>
        <a:stretch/>
      </xdr:blipFill>
      <xdr:spPr>
        <a:xfrm>
          <a:off x="4902993" y="31022925"/>
          <a:ext cx="868009" cy="416511"/>
        </a:xfrm>
        <a:prstGeom prst="rect">
          <a:avLst/>
        </a:prstGeom>
      </xdr:spPr>
    </xdr:pic>
    <xdr:clientData/>
  </xdr:twoCellAnchor>
  <xdr:twoCellAnchor editAs="oneCell">
    <xdr:from>
      <xdr:col>3</xdr:col>
      <xdr:colOff>35725</xdr:colOff>
      <xdr:row>38</xdr:row>
      <xdr:rowOff>95251</xdr:rowOff>
    </xdr:from>
    <xdr:to>
      <xdr:col>3</xdr:col>
      <xdr:colOff>891468</xdr:colOff>
      <xdr:row>38</xdr:row>
      <xdr:rowOff>635251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B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625" t="37343" r="19844" b="15625"/>
        <a:stretch/>
      </xdr:blipFill>
      <xdr:spPr>
        <a:xfrm>
          <a:off x="3988600" y="25831801"/>
          <a:ext cx="855743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23813</xdr:colOff>
      <xdr:row>40</xdr:row>
      <xdr:rowOff>71439</xdr:rowOff>
    </xdr:from>
    <xdr:to>
      <xdr:col>3</xdr:col>
      <xdr:colOff>909483</xdr:colOff>
      <xdr:row>40</xdr:row>
      <xdr:rowOff>575439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18" t="28594" r="5938" b="23125"/>
        <a:stretch/>
      </xdr:blipFill>
      <xdr:spPr>
        <a:xfrm>
          <a:off x="3976688" y="27408189"/>
          <a:ext cx="885670" cy="504000"/>
        </a:xfrm>
        <a:prstGeom prst="rect">
          <a:avLst/>
        </a:prstGeom>
      </xdr:spPr>
    </xdr:pic>
    <xdr:clientData/>
  </xdr:twoCellAnchor>
  <xdr:twoCellAnchor editAs="oneCell">
    <xdr:from>
      <xdr:col>4</xdr:col>
      <xdr:colOff>83344</xdr:colOff>
      <xdr:row>40</xdr:row>
      <xdr:rowOff>119063</xdr:rowOff>
    </xdr:from>
    <xdr:to>
      <xdr:col>4</xdr:col>
      <xdr:colOff>873195</xdr:colOff>
      <xdr:row>40</xdr:row>
      <xdr:rowOff>659063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B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01" t="29063" r="10937" b="18593"/>
        <a:stretch/>
      </xdr:blipFill>
      <xdr:spPr>
        <a:xfrm>
          <a:off x="4950619" y="27455813"/>
          <a:ext cx="789851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11907</xdr:colOff>
      <xdr:row>14</xdr:row>
      <xdr:rowOff>273844</xdr:rowOff>
    </xdr:from>
    <xdr:to>
      <xdr:col>3</xdr:col>
      <xdr:colOff>875617</xdr:colOff>
      <xdr:row>14</xdr:row>
      <xdr:rowOff>642938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9687" r="3438" b="31719"/>
        <a:stretch/>
      </xdr:blipFill>
      <xdr:spPr>
        <a:xfrm>
          <a:off x="3964782" y="8027194"/>
          <a:ext cx="863710" cy="369094"/>
        </a:xfrm>
        <a:prstGeom prst="rect">
          <a:avLst/>
        </a:prstGeom>
      </xdr:spPr>
    </xdr:pic>
    <xdr:clientData/>
  </xdr:twoCellAnchor>
  <xdr:twoCellAnchor editAs="oneCell">
    <xdr:from>
      <xdr:col>3</xdr:col>
      <xdr:colOff>23811</xdr:colOff>
      <xdr:row>15</xdr:row>
      <xdr:rowOff>154781</xdr:rowOff>
    </xdr:from>
    <xdr:to>
      <xdr:col>4</xdr:col>
      <xdr:colOff>1531</xdr:colOff>
      <xdr:row>15</xdr:row>
      <xdr:rowOff>537488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81" t="28750" r="4687" b="31875"/>
        <a:stretch/>
      </xdr:blipFill>
      <xdr:spPr>
        <a:xfrm>
          <a:off x="3976686" y="8793956"/>
          <a:ext cx="892120" cy="382707"/>
        </a:xfrm>
        <a:prstGeom prst="rect">
          <a:avLst/>
        </a:prstGeom>
      </xdr:spPr>
    </xdr:pic>
    <xdr:clientData/>
  </xdr:twoCellAnchor>
  <xdr:twoCellAnchor editAs="oneCell">
    <xdr:from>
      <xdr:col>4</xdr:col>
      <xdr:colOff>35719</xdr:colOff>
      <xdr:row>15</xdr:row>
      <xdr:rowOff>142875</xdr:rowOff>
    </xdr:from>
    <xdr:to>
      <xdr:col>4</xdr:col>
      <xdr:colOff>880021</xdr:colOff>
      <xdr:row>15</xdr:row>
      <xdr:rowOff>538875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56" t="27188" r="6563" b="31406"/>
        <a:stretch/>
      </xdr:blipFill>
      <xdr:spPr>
        <a:xfrm>
          <a:off x="4902994" y="8782050"/>
          <a:ext cx="844302" cy="396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333375</xdr:colOff>
      <xdr:row>6</xdr:row>
      <xdr:rowOff>11905</xdr:rowOff>
    </xdr:from>
    <xdr:to>
      <xdr:col>3</xdr:col>
      <xdr:colOff>677141</xdr:colOff>
      <xdr:row>6</xdr:row>
      <xdr:rowOff>695905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50" r="23125" b="9218"/>
        <a:stretch/>
      </xdr:blipFill>
      <xdr:spPr>
        <a:xfrm>
          <a:off x="4286250" y="3336130"/>
          <a:ext cx="343766" cy="68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273845</xdr:colOff>
      <xdr:row>6</xdr:row>
      <xdr:rowOff>11906</xdr:rowOff>
    </xdr:from>
    <xdr:to>
      <xdr:col>4</xdr:col>
      <xdr:colOff>610088</xdr:colOff>
      <xdr:row>6</xdr:row>
      <xdr:rowOff>695906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B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094" t="4375" r="23281" b="2812"/>
        <a:stretch/>
      </xdr:blipFill>
      <xdr:spPr>
        <a:xfrm>
          <a:off x="5141120" y="3336131"/>
          <a:ext cx="336243" cy="684000"/>
        </a:xfrm>
        <a:prstGeom prst="rect">
          <a:avLst/>
        </a:prstGeom>
      </xdr:spPr>
    </xdr:pic>
    <xdr:clientData/>
  </xdr:twoCellAnchor>
  <xdr:oneCellAnchor>
    <xdr:from>
      <xdr:col>4</xdr:col>
      <xdr:colOff>107156</xdr:colOff>
      <xdr:row>4</xdr:row>
      <xdr:rowOff>202406</xdr:rowOff>
    </xdr:from>
    <xdr:ext cx="284886" cy="92398"/>
    <xdr:sp macro="" textlink="">
      <xdr:nvSpPr>
        <xdr:cNvPr id="37" name="TextBox 36">
          <a:extLst>
            <a:ext uri="{FF2B5EF4-FFF2-40B4-BE49-F238E27FC236}">
              <a16:creationId xmlns:a16="http://schemas.microsoft.com/office/drawing/2014/main" id="{00000000-0008-0000-0B00-000025000000}"/>
            </a:ext>
          </a:extLst>
        </xdr:cNvPr>
        <xdr:cNvSpPr txBox="1"/>
      </xdr:nvSpPr>
      <xdr:spPr>
        <a:xfrm>
          <a:off x="4974431" y="3059906"/>
          <a:ext cx="284886" cy="9239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vert="wordArtVert" wrap="none" rtlCol="0" anchor="t">
          <a:spAutoFit/>
        </a:bodyPr>
        <a:lstStyle/>
        <a:p>
          <a:endParaRPr lang="ru-RU" sz="600">
            <a:latin typeface="Arial" pitchFamily="34" charset="0"/>
            <a:cs typeface="Arial" pitchFamily="34" charset="0"/>
          </a:endParaRPr>
        </a:p>
      </xdr:txBody>
    </xdr:sp>
    <xdr:clientData/>
  </xdr:oneCellAnchor>
  <xdr:twoCellAnchor editAs="oneCell">
    <xdr:from>
      <xdr:col>5</xdr:col>
      <xdr:colOff>273844</xdr:colOff>
      <xdr:row>6</xdr:row>
      <xdr:rowOff>23812</xdr:rowOff>
    </xdr:from>
    <xdr:to>
      <xdr:col>5</xdr:col>
      <xdr:colOff>613620</xdr:colOff>
      <xdr:row>6</xdr:row>
      <xdr:rowOff>707812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B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56" t="1055" r="23437" b="5524"/>
        <a:stretch/>
      </xdr:blipFill>
      <xdr:spPr>
        <a:xfrm>
          <a:off x="6055519" y="3348037"/>
          <a:ext cx="339776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250030</xdr:colOff>
      <xdr:row>6</xdr:row>
      <xdr:rowOff>11906</xdr:rowOff>
    </xdr:from>
    <xdr:to>
      <xdr:col>6</xdr:col>
      <xdr:colOff>563960</xdr:colOff>
      <xdr:row>6</xdr:row>
      <xdr:rowOff>695906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B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50" t="4687" r="25938" b="2031"/>
        <a:stretch/>
      </xdr:blipFill>
      <xdr:spPr>
        <a:xfrm>
          <a:off x="6946105" y="3336131"/>
          <a:ext cx="313930" cy="684000"/>
        </a:xfrm>
        <a:prstGeom prst="rect">
          <a:avLst/>
        </a:prstGeom>
      </xdr:spPr>
    </xdr:pic>
    <xdr:clientData/>
  </xdr:twoCellAnchor>
  <xdr:twoCellAnchor editAs="oneCell">
    <xdr:from>
      <xdr:col>7</xdr:col>
      <xdr:colOff>273844</xdr:colOff>
      <xdr:row>6</xdr:row>
      <xdr:rowOff>23813</xdr:rowOff>
    </xdr:from>
    <xdr:to>
      <xdr:col>7</xdr:col>
      <xdr:colOff>606040</xdr:colOff>
      <xdr:row>6</xdr:row>
      <xdr:rowOff>707813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B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62" t="3907" r="23438" b="3438"/>
        <a:stretch/>
      </xdr:blipFill>
      <xdr:spPr>
        <a:xfrm>
          <a:off x="7884319" y="3348038"/>
          <a:ext cx="332196" cy="684000"/>
        </a:xfrm>
        <a:prstGeom prst="rect">
          <a:avLst/>
        </a:prstGeom>
      </xdr:spPr>
    </xdr:pic>
    <xdr:clientData/>
  </xdr:twoCellAnchor>
  <xdr:twoCellAnchor editAs="oneCell">
    <xdr:from>
      <xdr:col>8</xdr:col>
      <xdr:colOff>273844</xdr:colOff>
      <xdr:row>6</xdr:row>
      <xdr:rowOff>23812</xdr:rowOff>
    </xdr:from>
    <xdr:to>
      <xdr:col>8</xdr:col>
      <xdr:colOff>604582</xdr:colOff>
      <xdr:row>6</xdr:row>
      <xdr:rowOff>707812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531" t="8125" r="21875" b="1719"/>
        <a:stretch/>
      </xdr:blipFill>
      <xdr:spPr>
        <a:xfrm>
          <a:off x="8798719" y="3348037"/>
          <a:ext cx="330738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297655</xdr:colOff>
      <xdr:row>8</xdr:row>
      <xdr:rowOff>23812</xdr:rowOff>
    </xdr:from>
    <xdr:to>
      <xdr:col>3</xdr:col>
      <xdr:colOff>639655</xdr:colOff>
      <xdr:row>8</xdr:row>
      <xdr:rowOff>707812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B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37" t="782" r="22812" b="6718"/>
        <a:stretch/>
      </xdr:blipFill>
      <xdr:spPr>
        <a:xfrm>
          <a:off x="4250530" y="4443412"/>
          <a:ext cx="342000" cy="68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226221</xdr:colOff>
      <xdr:row>8</xdr:row>
      <xdr:rowOff>11905</xdr:rowOff>
    </xdr:from>
    <xdr:to>
      <xdr:col>4</xdr:col>
      <xdr:colOff>596768</xdr:colOff>
      <xdr:row>8</xdr:row>
      <xdr:rowOff>695905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B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31" t="3344" r="25000" b="5001"/>
        <a:stretch/>
      </xdr:blipFill>
      <xdr:spPr>
        <a:xfrm>
          <a:off x="5093496" y="4431505"/>
          <a:ext cx="370547" cy="684000"/>
        </a:xfrm>
        <a:prstGeom prst="rect">
          <a:avLst/>
        </a:prstGeom>
      </xdr:spPr>
    </xdr:pic>
    <xdr:clientData/>
  </xdr:twoCellAnchor>
  <xdr:twoCellAnchor editAs="oneCell">
    <xdr:from>
      <xdr:col>5</xdr:col>
      <xdr:colOff>297656</xdr:colOff>
      <xdr:row>8</xdr:row>
      <xdr:rowOff>23812</xdr:rowOff>
    </xdr:from>
    <xdr:to>
      <xdr:col>5</xdr:col>
      <xdr:colOff>620129</xdr:colOff>
      <xdr:row>8</xdr:row>
      <xdr:rowOff>707812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B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63" t="1406" r="25781" b="2812"/>
        <a:stretch/>
      </xdr:blipFill>
      <xdr:spPr>
        <a:xfrm>
          <a:off x="6079331" y="4443412"/>
          <a:ext cx="322473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273844</xdr:colOff>
      <xdr:row>8</xdr:row>
      <xdr:rowOff>23813</xdr:rowOff>
    </xdr:from>
    <xdr:to>
      <xdr:col>6</xdr:col>
      <xdr:colOff>607251</xdr:colOff>
      <xdr:row>8</xdr:row>
      <xdr:rowOff>707813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B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30" t="3595" r="27501" b="3124"/>
        <a:stretch/>
      </xdr:blipFill>
      <xdr:spPr>
        <a:xfrm>
          <a:off x="6969919" y="4443413"/>
          <a:ext cx="333407" cy="684000"/>
        </a:xfrm>
        <a:prstGeom prst="rect">
          <a:avLst/>
        </a:prstGeom>
      </xdr:spPr>
    </xdr:pic>
    <xdr:clientData/>
  </xdr:twoCellAnchor>
  <xdr:twoCellAnchor editAs="oneCell">
    <xdr:from>
      <xdr:col>7</xdr:col>
      <xdr:colOff>285750</xdr:colOff>
      <xdr:row>8</xdr:row>
      <xdr:rowOff>11906</xdr:rowOff>
    </xdr:from>
    <xdr:to>
      <xdr:col>7</xdr:col>
      <xdr:colOff>625415</xdr:colOff>
      <xdr:row>8</xdr:row>
      <xdr:rowOff>695906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06" t="1406" r="23125" b="7032"/>
        <a:stretch/>
      </xdr:blipFill>
      <xdr:spPr>
        <a:xfrm>
          <a:off x="7896225" y="4431506"/>
          <a:ext cx="339665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23812</xdr:colOff>
      <xdr:row>10</xdr:row>
      <xdr:rowOff>83344</xdr:rowOff>
    </xdr:from>
    <xdr:to>
      <xdr:col>3</xdr:col>
      <xdr:colOff>817377</xdr:colOff>
      <xdr:row>10</xdr:row>
      <xdr:rowOff>551344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B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18" t="22187" r="4376" b="23906"/>
        <a:stretch/>
      </xdr:blipFill>
      <xdr:spPr>
        <a:xfrm>
          <a:off x="3976687" y="5607844"/>
          <a:ext cx="793565" cy="46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10</xdr:row>
      <xdr:rowOff>107154</xdr:rowOff>
    </xdr:from>
    <xdr:to>
      <xdr:col>4</xdr:col>
      <xdr:colOff>886897</xdr:colOff>
      <xdr:row>10</xdr:row>
      <xdr:rowOff>575154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B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31" t="25313" r="3281" b="23281"/>
        <a:stretch/>
      </xdr:blipFill>
      <xdr:spPr>
        <a:xfrm>
          <a:off x="4914901" y="5631654"/>
          <a:ext cx="839271" cy="46800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10</xdr:row>
      <xdr:rowOff>83343</xdr:rowOff>
    </xdr:from>
    <xdr:to>
      <xdr:col>5</xdr:col>
      <xdr:colOff>873673</xdr:colOff>
      <xdr:row>10</xdr:row>
      <xdr:rowOff>551343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19" t="23089" r="6718" b="25117"/>
        <a:stretch/>
      </xdr:blipFill>
      <xdr:spPr>
        <a:xfrm>
          <a:off x="5829300" y="5607843"/>
          <a:ext cx="826048" cy="468000"/>
        </a:xfrm>
        <a:prstGeom prst="rect">
          <a:avLst/>
        </a:prstGeom>
      </xdr:spPr>
    </xdr:pic>
    <xdr:clientData/>
  </xdr:twoCellAnchor>
  <xdr:twoCellAnchor editAs="oneCell">
    <xdr:from>
      <xdr:col>6</xdr:col>
      <xdr:colOff>71438</xdr:colOff>
      <xdr:row>10</xdr:row>
      <xdr:rowOff>83344</xdr:rowOff>
    </xdr:from>
    <xdr:to>
      <xdr:col>6</xdr:col>
      <xdr:colOff>872331</xdr:colOff>
      <xdr:row>10</xdr:row>
      <xdr:rowOff>551344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7" t="22031" r="5469" b="25469"/>
        <a:stretch/>
      </xdr:blipFill>
      <xdr:spPr>
        <a:xfrm>
          <a:off x="6767513" y="5607844"/>
          <a:ext cx="800893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321473</xdr:colOff>
      <xdr:row>12</xdr:row>
      <xdr:rowOff>59530</xdr:rowOff>
    </xdr:from>
    <xdr:to>
      <xdr:col>3</xdr:col>
      <xdr:colOff>619175</xdr:colOff>
      <xdr:row>12</xdr:row>
      <xdr:rowOff>707530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49" t="1875" r="27032" b="1875"/>
        <a:stretch/>
      </xdr:blipFill>
      <xdr:spPr>
        <a:xfrm>
          <a:off x="4274348" y="6688930"/>
          <a:ext cx="297702" cy="64800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</xdr:colOff>
      <xdr:row>12</xdr:row>
      <xdr:rowOff>35719</xdr:rowOff>
    </xdr:from>
    <xdr:to>
      <xdr:col>4</xdr:col>
      <xdr:colOff>591724</xdr:colOff>
      <xdr:row>12</xdr:row>
      <xdr:rowOff>683719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75" t="2656" r="26875" b="938"/>
        <a:stretch/>
      </xdr:blipFill>
      <xdr:spPr>
        <a:xfrm>
          <a:off x="5164931" y="6665119"/>
          <a:ext cx="294068" cy="6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297656</xdr:colOff>
      <xdr:row>12</xdr:row>
      <xdr:rowOff>59531</xdr:rowOff>
    </xdr:from>
    <xdr:to>
      <xdr:col>5</xdr:col>
      <xdr:colOff>599126</xdr:colOff>
      <xdr:row>12</xdr:row>
      <xdr:rowOff>707531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B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87" t="4531" r="26406" b="1094"/>
        <a:stretch/>
      </xdr:blipFill>
      <xdr:spPr>
        <a:xfrm>
          <a:off x="6079331" y="6688931"/>
          <a:ext cx="301470" cy="648000"/>
        </a:xfrm>
        <a:prstGeom prst="rect">
          <a:avLst/>
        </a:prstGeom>
      </xdr:spPr>
    </xdr:pic>
    <xdr:clientData/>
  </xdr:twoCellAnchor>
  <xdr:twoCellAnchor editAs="oneCell">
    <xdr:from>
      <xdr:col>6</xdr:col>
      <xdr:colOff>297657</xdr:colOff>
      <xdr:row>12</xdr:row>
      <xdr:rowOff>59530</xdr:rowOff>
    </xdr:from>
    <xdr:to>
      <xdr:col>6</xdr:col>
      <xdr:colOff>591918</xdr:colOff>
      <xdr:row>12</xdr:row>
      <xdr:rowOff>707530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B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437" t="782" r="27501" b="2187"/>
        <a:stretch/>
      </xdr:blipFill>
      <xdr:spPr>
        <a:xfrm>
          <a:off x="6993732" y="6688930"/>
          <a:ext cx="294261" cy="648000"/>
        </a:xfrm>
        <a:prstGeom prst="rect">
          <a:avLst/>
        </a:prstGeom>
      </xdr:spPr>
    </xdr:pic>
    <xdr:clientData/>
  </xdr:twoCellAnchor>
  <xdr:twoCellAnchor editAs="oneCell">
    <xdr:from>
      <xdr:col>7</xdr:col>
      <xdr:colOff>309562</xdr:colOff>
      <xdr:row>12</xdr:row>
      <xdr:rowOff>59531</xdr:rowOff>
    </xdr:from>
    <xdr:to>
      <xdr:col>7</xdr:col>
      <xdr:colOff>608079</xdr:colOff>
      <xdr:row>12</xdr:row>
      <xdr:rowOff>707531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B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13" t="937" r="27343" b="1718"/>
        <a:stretch/>
      </xdr:blipFill>
      <xdr:spPr>
        <a:xfrm>
          <a:off x="7920037" y="6688931"/>
          <a:ext cx="298517" cy="648000"/>
        </a:xfrm>
        <a:prstGeom prst="rect">
          <a:avLst/>
        </a:prstGeom>
      </xdr:spPr>
    </xdr:pic>
    <xdr:clientData/>
  </xdr:twoCellAnchor>
  <xdr:twoCellAnchor editAs="oneCell">
    <xdr:from>
      <xdr:col>8</xdr:col>
      <xdr:colOff>321469</xdr:colOff>
      <xdr:row>12</xdr:row>
      <xdr:rowOff>35718</xdr:rowOff>
    </xdr:from>
    <xdr:to>
      <xdr:col>8</xdr:col>
      <xdr:colOff>622889</xdr:colOff>
      <xdr:row>12</xdr:row>
      <xdr:rowOff>683718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B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00" t="781" r="25156" b="2812"/>
        <a:stretch/>
      </xdr:blipFill>
      <xdr:spPr>
        <a:xfrm>
          <a:off x="8846344" y="6665118"/>
          <a:ext cx="301420" cy="648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47626</xdr:colOff>
      <xdr:row>20</xdr:row>
      <xdr:rowOff>129163</xdr:rowOff>
    </xdr:from>
    <xdr:to>
      <xdr:col>3</xdr:col>
      <xdr:colOff>845344</xdr:colOff>
      <xdr:row>20</xdr:row>
      <xdr:rowOff>607218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B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0" t="20000" r="4687" b="28125"/>
        <a:stretch/>
      </xdr:blipFill>
      <xdr:spPr>
        <a:xfrm>
          <a:off x="4000501" y="10778113"/>
          <a:ext cx="797718" cy="478055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</xdr:colOff>
      <xdr:row>15</xdr:row>
      <xdr:rowOff>174625</xdr:rowOff>
    </xdr:from>
    <xdr:to>
      <xdr:col>6</xdr:col>
      <xdr:colOff>3761</xdr:colOff>
      <xdr:row>15</xdr:row>
      <xdr:rowOff>558706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797550" y="8813800"/>
          <a:ext cx="902286" cy="384081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0</xdr:row>
      <xdr:rowOff>0</xdr:rowOff>
    </xdr:from>
    <xdr:to>
      <xdr:col>9</xdr:col>
      <xdr:colOff>873125</xdr:colOff>
      <xdr:row>0</xdr:row>
      <xdr:rowOff>2540000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" y="0"/>
          <a:ext cx="10318750" cy="25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</xdr:row>
      <xdr:rowOff>0</xdr:rowOff>
    </xdr:from>
    <xdr:to>
      <xdr:col>1</xdr:col>
      <xdr:colOff>1231499</xdr:colOff>
      <xdr:row>2</xdr:row>
      <xdr:rowOff>93142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9375" y="2635250"/>
          <a:ext cx="1231499" cy="585267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103187</xdr:colOff>
      <xdr:row>7</xdr:row>
      <xdr:rowOff>841375</xdr:rowOff>
    </xdr:from>
    <xdr:to>
      <xdr:col>0</xdr:col>
      <xdr:colOff>2643187</xdr:colOff>
      <xdr:row>8</xdr:row>
      <xdr:rowOff>163945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187" y="3698875"/>
          <a:ext cx="2540000" cy="29888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1730548</xdr:colOff>
      <xdr:row>7</xdr:row>
      <xdr:rowOff>190500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2374736" cy="3048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66675</xdr:colOff>
      <xdr:row>6</xdr:row>
      <xdr:rowOff>447675</xdr:rowOff>
    </xdr:from>
    <xdr:to>
      <xdr:col>0</xdr:col>
      <xdr:colOff>1802902</xdr:colOff>
      <xdr:row>6</xdr:row>
      <xdr:rowOff>733425</xdr:rowOff>
    </xdr:to>
    <xdr:pic>
      <xdr:nvPicPr>
        <xdr:cNvPr id="2" name="Рисунок 2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66675" y="1638300"/>
          <a:ext cx="1736227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3</xdr:col>
      <xdr:colOff>1371534</xdr:colOff>
      <xdr:row>6</xdr:row>
      <xdr:rowOff>238125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5800659" cy="142875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28575</xdr:colOff>
      <xdr:row>5</xdr:row>
      <xdr:rowOff>485776</xdr:rowOff>
    </xdr:from>
    <xdr:to>
      <xdr:col>0</xdr:col>
      <xdr:colOff>1323975</xdr:colOff>
      <xdr:row>5</xdr:row>
      <xdr:rowOff>930384</xdr:rowOff>
    </xdr:to>
    <xdr:pic>
      <xdr:nvPicPr>
        <xdr:cNvPr id="2" name="Рисунок 2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8575" y="1485901"/>
          <a:ext cx="1295400" cy="4446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3170</xdr:colOff>
      <xdr:row>5</xdr:row>
      <xdr:rowOff>426463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5803895" cy="1426588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9524</xdr:rowOff>
    </xdr:from>
    <xdr:to>
      <xdr:col>0</xdr:col>
      <xdr:colOff>1200150</xdr:colOff>
      <xdr:row>4</xdr:row>
      <xdr:rowOff>171449</xdr:rowOff>
    </xdr:to>
    <xdr:pic>
      <xdr:nvPicPr>
        <xdr:cNvPr id="2" name="Picture 36" descr="лого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66799"/>
          <a:ext cx="120015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66675</xdr:colOff>
      <xdr:row>40</xdr:row>
      <xdr:rowOff>47625</xdr:rowOff>
    </xdr:from>
    <xdr:to>
      <xdr:col>1</xdr:col>
      <xdr:colOff>1866900</xdr:colOff>
      <xdr:row>40</xdr:row>
      <xdr:rowOff>790575</xdr:rowOff>
    </xdr:to>
    <xdr:pic>
      <xdr:nvPicPr>
        <xdr:cNvPr id="3" name="Picture 6" descr="sc6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6925" y="17811750"/>
          <a:ext cx="18002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7</xdr:row>
      <xdr:rowOff>19050</xdr:rowOff>
    </xdr:from>
    <xdr:to>
      <xdr:col>1</xdr:col>
      <xdr:colOff>1861587</xdr:colOff>
      <xdr:row>7</xdr:row>
      <xdr:rowOff>819150</xdr:rowOff>
    </xdr:to>
    <xdr:pic>
      <xdr:nvPicPr>
        <xdr:cNvPr id="4" name="Рисунок 3" descr="Ð¡Ð°Ð¹Ð´Ð¸Ð½Ð³ ÐÐÐÐÐ ÐÐÐÐÐÐ¬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0" y="2752725"/>
          <a:ext cx="1785387" cy="800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66676</xdr:colOff>
      <xdr:row>8</xdr:row>
      <xdr:rowOff>28575</xdr:rowOff>
    </xdr:from>
    <xdr:to>
      <xdr:col>1</xdr:col>
      <xdr:colOff>1876426</xdr:colOff>
      <xdr:row>8</xdr:row>
      <xdr:rowOff>847902</xdr:rowOff>
    </xdr:to>
    <xdr:pic>
      <xdr:nvPicPr>
        <xdr:cNvPr id="5" name="Рисунок 4" descr="Ð¡Ð°Ð¹Ð´Ð¸Ð½Ð³ ÐÐÐÐÐÐ ÐÐ ÐÐ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6926" y="3619500"/>
          <a:ext cx="1809750" cy="8193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</xdr:colOff>
      <xdr:row>9</xdr:row>
      <xdr:rowOff>142875</xdr:rowOff>
    </xdr:from>
    <xdr:to>
      <xdr:col>1</xdr:col>
      <xdr:colOff>1876425</xdr:colOff>
      <xdr:row>12</xdr:row>
      <xdr:rowOff>114300</xdr:rowOff>
    </xdr:to>
    <xdr:pic>
      <xdr:nvPicPr>
        <xdr:cNvPr id="6" name="Рисунок 5" descr="Ð¡Ð°Ð¹Ð´Ð¸Ð½Ð³ ÐÐÐ¬ÐÐÐÐ¡ÐÐÐ¯ Ð¡ÐÐÐÐÐ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8350" y="4591050"/>
          <a:ext cx="183832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57150</xdr:colOff>
      <xdr:row>13</xdr:row>
      <xdr:rowOff>114301</xdr:rowOff>
    </xdr:from>
    <xdr:to>
      <xdr:col>1</xdr:col>
      <xdr:colOff>1838325</xdr:colOff>
      <xdr:row>16</xdr:row>
      <xdr:rowOff>136983</xdr:rowOff>
    </xdr:to>
    <xdr:pic>
      <xdr:nvPicPr>
        <xdr:cNvPr id="7" name="Рисунок 6" descr="Ð¡Ð°Ð¹Ð´Ð¸Ð½Ð³ ÐÐ ÐÐÐÐ¢ ÐÐÐÐ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7400" y="5705476"/>
          <a:ext cx="1781175" cy="879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</xdr:colOff>
      <xdr:row>17</xdr:row>
      <xdr:rowOff>47625</xdr:rowOff>
    </xdr:from>
    <xdr:to>
      <xdr:col>1</xdr:col>
      <xdr:colOff>1848631</xdr:colOff>
      <xdr:row>17</xdr:row>
      <xdr:rowOff>800100</xdr:rowOff>
    </xdr:to>
    <xdr:pic>
      <xdr:nvPicPr>
        <xdr:cNvPr id="8" name="Рисунок 7" descr="Ð¡Ð°Ð¹Ð´Ð¸Ð½Ð³ Ð¡ÐÐÐÐ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0" y="6781800"/>
          <a:ext cx="1772431" cy="75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18</xdr:row>
      <xdr:rowOff>28575</xdr:rowOff>
    </xdr:from>
    <xdr:to>
      <xdr:col>1</xdr:col>
      <xdr:colOff>1885950</xdr:colOff>
      <xdr:row>18</xdr:row>
      <xdr:rowOff>836846</xdr:rowOff>
    </xdr:to>
    <xdr:pic>
      <xdr:nvPicPr>
        <xdr:cNvPr id="9" name="Рисунок 8" descr="Ð¡Ð°Ð¹Ð´Ð¸Ð½Ð³ ÐÐÐ ÐÐÐÐ¢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7875" y="7620000"/>
          <a:ext cx="1838325" cy="8082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28576</xdr:rowOff>
    </xdr:from>
    <xdr:to>
      <xdr:col>1</xdr:col>
      <xdr:colOff>1828800</xdr:colOff>
      <xdr:row>19</xdr:row>
      <xdr:rowOff>787658</xdr:rowOff>
    </xdr:to>
    <xdr:pic>
      <xdr:nvPicPr>
        <xdr:cNvPr id="10" name="Рисунок 9" descr="Ð¡Ð°Ð¹Ð´Ð¸Ð½Ð³ Ð©ÐÐÐ ÐÐ£Ð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0" y="8477251"/>
          <a:ext cx="1752600" cy="7590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55908</xdr:colOff>
      <xdr:row>23</xdr:row>
      <xdr:rowOff>38103</xdr:rowOff>
    </xdr:from>
    <xdr:to>
      <xdr:col>1</xdr:col>
      <xdr:colOff>1533941</xdr:colOff>
      <xdr:row>23</xdr:row>
      <xdr:rowOff>828678</xdr:rowOff>
    </xdr:to>
    <xdr:pic>
      <xdr:nvPicPr>
        <xdr:cNvPr id="11" name="Рисунок 10" descr="Ð£Ð³Ð¾Ð» Ð½Ð°ÑÑÐ¶Ð½ÑÐ¹ ÐÐÐÐÐ ÐÐÐÐÐÐ¬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99887" y="9952799"/>
          <a:ext cx="790575" cy="14780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57779</xdr:colOff>
      <xdr:row>24</xdr:row>
      <xdr:rowOff>47623</xdr:rowOff>
    </xdr:from>
    <xdr:to>
      <xdr:col>1</xdr:col>
      <xdr:colOff>1464582</xdr:colOff>
      <xdr:row>24</xdr:row>
      <xdr:rowOff>800099</xdr:rowOff>
    </xdr:to>
    <xdr:pic>
      <xdr:nvPicPr>
        <xdr:cNvPr id="12" name="Рисунок 11" descr="Ð£Ð³Ð¾Ð» Ð½Ð°ÑÑÐ¶Ð½ÑÐ¹ ÐÐÐÐÐÐ ÐÐ ÐÐ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85193" y="10836134"/>
          <a:ext cx="752476" cy="14068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45558</xdr:colOff>
      <xdr:row>25</xdr:row>
      <xdr:rowOff>40171</xdr:rowOff>
    </xdr:from>
    <xdr:to>
      <xdr:col>1</xdr:col>
      <xdr:colOff>1487974</xdr:colOff>
      <xdr:row>27</xdr:row>
      <xdr:rowOff>240196</xdr:rowOff>
    </xdr:to>
    <xdr:pic>
      <xdr:nvPicPr>
        <xdr:cNvPr id="13" name="Рисунок 12" descr="Ð£Ð³Ð¾Ð» Ð½Ð°ÑÑÐ¶Ð½ÑÐ¹ ÐÐÐ¬ÐÐÐÐ¡ÐÐÐ¯ Ð¡ÐÐÐÐÐ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81253" y="11677651"/>
          <a:ext cx="771525" cy="1442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56323</xdr:colOff>
      <xdr:row>29</xdr:row>
      <xdr:rowOff>105604</xdr:rowOff>
    </xdr:from>
    <xdr:to>
      <xdr:col>1</xdr:col>
      <xdr:colOff>1534355</xdr:colOff>
      <xdr:row>32</xdr:row>
      <xdr:rowOff>38929</xdr:rowOff>
    </xdr:to>
    <xdr:pic>
      <xdr:nvPicPr>
        <xdr:cNvPr id="14" name="Рисунок 13" descr="Ð£Ð³Ð¾Ð» Ð½Ð°ÑÑÐ¶Ð½ÑÐ¹ ÐÐ ÐÐÐÐ¢ ÐÐÐÐ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400301" y="12877801"/>
          <a:ext cx="790575" cy="14780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38101</xdr:colOff>
      <xdr:row>33</xdr:row>
      <xdr:rowOff>28575</xdr:rowOff>
    </xdr:from>
    <xdr:to>
      <xdr:col>1</xdr:col>
      <xdr:colOff>1504950</xdr:colOff>
      <xdr:row>33</xdr:row>
      <xdr:rowOff>813168</xdr:rowOff>
    </xdr:to>
    <xdr:pic>
      <xdr:nvPicPr>
        <xdr:cNvPr id="15" name="Рисунок 14" descr="Ð£Ð³Ð¾Ð» Ð½Ð°ÑÑÐ¶Ð½ÑÐ¹ Ð¡ÐÐÐÐ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379479" y="13946372"/>
          <a:ext cx="784593" cy="14668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57564</xdr:colOff>
      <xdr:row>34</xdr:row>
      <xdr:rowOff>38793</xdr:rowOff>
    </xdr:from>
    <xdr:to>
      <xdr:col>1</xdr:col>
      <xdr:colOff>1533525</xdr:colOff>
      <xdr:row>34</xdr:row>
      <xdr:rowOff>828260</xdr:rowOff>
    </xdr:to>
    <xdr:pic>
      <xdr:nvPicPr>
        <xdr:cNvPr id="16" name="Рисунок 15" descr="Ð£Ð³Ð¾Ð» Ð½Ð°ÑÑÐ¶Ð½ÑÐ¹ ÐÐÐ ÐÐÐÐ¢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401061" y="14811721"/>
          <a:ext cx="789467" cy="14759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85728</xdr:colOff>
      <xdr:row>35</xdr:row>
      <xdr:rowOff>38100</xdr:rowOff>
    </xdr:from>
    <xdr:to>
      <xdr:col>1</xdr:col>
      <xdr:colOff>1504953</xdr:colOff>
      <xdr:row>35</xdr:row>
      <xdr:rowOff>797220</xdr:rowOff>
    </xdr:to>
    <xdr:pic>
      <xdr:nvPicPr>
        <xdr:cNvPr id="17" name="Рисунок 16" descr="Ð¢ÑÐ½Ñ-Ð¨Ð°Ð½Ñ 1011-80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2416031" y="15681472"/>
          <a:ext cx="759120" cy="1419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457200</xdr:colOff>
      <xdr:row>41</xdr:row>
      <xdr:rowOff>28576</xdr:rowOff>
    </xdr:from>
    <xdr:to>
      <xdr:col>1</xdr:col>
      <xdr:colOff>1257299</xdr:colOff>
      <xdr:row>41</xdr:row>
      <xdr:rowOff>828675</xdr:rowOff>
    </xdr:to>
    <xdr:pic>
      <xdr:nvPicPr>
        <xdr:cNvPr id="18" name="Рисунок 17" descr="ÐÐÐÐ¢ÐÐÐ¯Ð¦ÐÐÐÐÐÐ¯ Ð ÐÐ¨ÐÐ¢ÐÐ 550 Ð¼Ð¼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7450" y="18649951"/>
          <a:ext cx="800099" cy="80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952500</xdr:colOff>
      <xdr:row>1</xdr:row>
      <xdr:rowOff>556850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0"/>
          <a:ext cx="7934325" cy="161412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169336</xdr:colOff>
      <xdr:row>6</xdr:row>
      <xdr:rowOff>105835</xdr:rowOff>
    </xdr:from>
    <xdr:to>
      <xdr:col>1</xdr:col>
      <xdr:colOff>1693334</xdr:colOff>
      <xdr:row>7</xdr:row>
      <xdr:rowOff>465669</xdr:rowOff>
    </xdr:to>
    <xdr:pic>
      <xdr:nvPicPr>
        <xdr:cNvPr id="2" name="Picture 31017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0086" y="2410885"/>
          <a:ext cx="1523998" cy="921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21168</xdr:colOff>
      <xdr:row>8</xdr:row>
      <xdr:rowOff>53975</xdr:rowOff>
    </xdr:from>
    <xdr:to>
      <xdr:col>1</xdr:col>
      <xdr:colOff>1735667</xdr:colOff>
      <xdr:row>8</xdr:row>
      <xdr:rowOff>945092</xdr:rowOff>
    </xdr:to>
    <xdr:pic>
      <xdr:nvPicPr>
        <xdr:cNvPr id="3" name="Picture 13399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11918" y="3454400"/>
          <a:ext cx="1714499" cy="8911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20</xdr:row>
      <xdr:rowOff>19050</xdr:rowOff>
    </xdr:from>
    <xdr:to>
      <xdr:col>1</xdr:col>
      <xdr:colOff>1771650</xdr:colOff>
      <xdr:row>20</xdr:row>
      <xdr:rowOff>419100</xdr:rowOff>
    </xdr:to>
    <xdr:pic>
      <xdr:nvPicPr>
        <xdr:cNvPr id="4" name="Picture 15991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9350" y="9734550"/>
          <a:ext cx="15430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257175</xdr:colOff>
      <xdr:row>19</xdr:row>
      <xdr:rowOff>28575</xdr:rowOff>
    </xdr:from>
    <xdr:to>
      <xdr:col>1</xdr:col>
      <xdr:colOff>1800225</xdr:colOff>
      <xdr:row>19</xdr:row>
      <xdr:rowOff>438150</xdr:rowOff>
    </xdr:to>
    <xdr:pic>
      <xdr:nvPicPr>
        <xdr:cNvPr id="5" name="Picture 31330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7925" y="9267825"/>
          <a:ext cx="15430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98425</xdr:colOff>
      <xdr:row>17</xdr:row>
      <xdr:rowOff>140758</xdr:rowOff>
    </xdr:from>
    <xdr:to>
      <xdr:col>1</xdr:col>
      <xdr:colOff>1698625</xdr:colOff>
      <xdr:row>17</xdr:row>
      <xdr:rowOff>683683</xdr:rowOff>
    </xdr:to>
    <xdr:pic>
      <xdr:nvPicPr>
        <xdr:cNvPr id="6" name="Picture 31220"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9175" y="7760758"/>
          <a:ext cx="16002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71966</xdr:colOff>
      <xdr:row>18</xdr:row>
      <xdr:rowOff>147108</xdr:rowOff>
    </xdr:from>
    <xdr:to>
      <xdr:col>1</xdr:col>
      <xdr:colOff>1710266</xdr:colOff>
      <xdr:row>18</xdr:row>
      <xdr:rowOff>756708</xdr:rowOff>
    </xdr:to>
    <xdr:pic>
      <xdr:nvPicPr>
        <xdr:cNvPr id="7" name="Picture 31222">
          <a:extLst>
            <a:ext uri="{FF2B5EF4-FFF2-40B4-BE49-F238E27FC236}">
              <a16:creationId xmlns:a16="http://schemas.microsoft.com/office/drawing/2014/main" id="{00000000-0008-0000-1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2716" y="8576733"/>
          <a:ext cx="1638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2141009</xdr:colOff>
      <xdr:row>12</xdr:row>
      <xdr:rowOff>114300</xdr:rowOff>
    </xdr:from>
    <xdr:to>
      <xdr:col>1</xdr:col>
      <xdr:colOff>1721909</xdr:colOff>
      <xdr:row>12</xdr:row>
      <xdr:rowOff>638175</xdr:rowOff>
    </xdr:to>
    <xdr:pic>
      <xdr:nvPicPr>
        <xdr:cNvPr id="8" name="Picture 31216">
          <a:extLst>
            <a:ext uri="{FF2B5EF4-FFF2-40B4-BE49-F238E27FC236}">
              <a16:creationId xmlns:a16="http://schemas.microsoft.com/office/drawing/2014/main" id="{00000000-0008-0000-1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1009" y="5353050"/>
          <a:ext cx="17716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130175</xdr:colOff>
      <xdr:row>13</xdr:row>
      <xdr:rowOff>121708</xdr:rowOff>
    </xdr:from>
    <xdr:to>
      <xdr:col>1</xdr:col>
      <xdr:colOff>1739900</xdr:colOff>
      <xdr:row>13</xdr:row>
      <xdr:rowOff>712258</xdr:rowOff>
    </xdr:to>
    <xdr:pic>
      <xdr:nvPicPr>
        <xdr:cNvPr id="9" name="Picture 31218">
          <a:extLst>
            <a:ext uri="{FF2B5EF4-FFF2-40B4-BE49-F238E27FC236}">
              <a16:creationId xmlns:a16="http://schemas.microsoft.com/office/drawing/2014/main" id="{00000000-0008-0000-1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0925" y="6170083"/>
          <a:ext cx="1609725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</xdr:colOff>
      <xdr:row>24</xdr:row>
      <xdr:rowOff>19049</xdr:rowOff>
    </xdr:from>
    <xdr:to>
      <xdr:col>4</xdr:col>
      <xdr:colOff>952501</xdr:colOff>
      <xdr:row>25</xdr:row>
      <xdr:rowOff>0</xdr:rowOff>
    </xdr:to>
    <xdr:pic>
      <xdr:nvPicPr>
        <xdr:cNvPr id="10" name="Рисунок 1"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639424"/>
          <a:ext cx="7962900" cy="1885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26</xdr:row>
      <xdr:rowOff>47625</xdr:rowOff>
    </xdr:from>
    <xdr:to>
      <xdr:col>4</xdr:col>
      <xdr:colOff>973667</xdr:colOff>
      <xdr:row>26</xdr:row>
      <xdr:rowOff>1885950</xdr:rowOff>
    </xdr:to>
    <xdr:pic>
      <xdr:nvPicPr>
        <xdr:cNvPr id="11" name="Рисунок 2"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811125"/>
          <a:ext cx="7984067" cy="183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</xdr:row>
      <xdr:rowOff>6350</xdr:rowOff>
    </xdr:from>
    <xdr:to>
      <xdr:col>1</xdr:col>
      <xdr:colOff>393973</xdr:colOff>
      <xdr:row>2</xdr:row>
      <xdr:rowOff>158752</xdr:rowOff>
    </xdr:to>
    <xdr:pic>
      <xdr:nvPicPr>
        <xdr:cNvPr id="12" name="Рисунок 1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78517"/>
          <a:ext cx="2584723" cy="4910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455083</xdr:colOff>
      <xdr:row>29</xdr:row>
      <xdr:rowOff>42332</xdr:rowOff>
    </xdr:from>
    <xdr:to>
      <xdr:col>1</xdr:col>
      <xdr:colOff>1449917</xdr:colOff>
      <xdr:row>29</xdr:row>
      <xdr:rowOff>762000</xdr:rowOff>
    </xdr:to>
    <xdr:pic>
      <xdr:nvPicPr>
        <xdr:cNvPr id="14" name="Picture 484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/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645833" y="15253757"/>
          <a:ext cx="994834" cy="719668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31</xdr:row>
      <xdr:rowOff>52918</xdr:rowOff>
    </xdr:from>
    <xdr:to>
      <xdr:col>1</xdr:col>
      <xdr:colOff>1545166</xdr:colOff>
      <xdr:row>31</xdr:row>
      <xdr:rowOff>816400</xdr:rowOff>
    </xdr:to>
    <xdr:pic>
      <xdr:nvPicPr>
        <xdr:cNvPr id="15" name="Picture 480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/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582333" y="16969318"/>
          <a:ext cx="1153583" cy="763482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402166</xdr:colOff>
      <xdr:row>30</xdr:row>
      <xdr:rowOff>74085</xdr:rowOff>
    </xdr:from>
    <xdr:to>
      <xdr:col>1</xdr:col>
      <xdr:colOff>1418167</xdr:colOff>
      <xdr:row>30</xdr:row>
      <xdr:rowOff>783167</xdr:rowOff>
    </xdr:to>
    <xdr:pic>
      <xdr:nvPicPr>
        <xdr:cNvPr id="16" name="Picture 482">
          <a:extLst>
            <a:ext uri="{FF2B5EF4-FFF2-40B4-BE49-F238E27FC236}">
              <a16:creationId xmlns:a16="http://schemas.microsoft.com/office/drawing/2014/main" id="{00000000-0008-0000-1000-000010000000}"/>
            </a:ext>
          </a:extLst>
        </xdr:cNvPr>
        <xdr:cNvPicPr/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592916" y="16180860"/>
          <a:ext cx="1016001" cy="709082"/>
        </a:xfrm>
        <a:prstGeom prst="rect">
          <a:avLst/>
        </a:prstGeom>
      </xdr:spPr>
    </xdr:pic>
    <xdr:clientData/>
  </xdr:twoCellAnchor>
  <xdr:twoCellAnchor editAs="oneCell">
    <xdr:from>
      <xdr:col>1</xdr:col>
      <xdr:colOff>481542</xdr:colOff>
      <xdr:row>32</xdr:row>
      <xdr:rowOff>58209</xdr:rowOff>
    </xdr:from>
    <xdr:to>
      <xdr:col>1</xdr:col>
      <xdr:colOff>1354667</xdr:colOff>
      <xdr:row>32</xdr:row>
      <xdr:rowOff>772586</xdr:rowOff>
    </xdr:to>
    <xdr:pic>
      <xdr:nvPicPr>
        <xdr:cNvPr id="17" name="Picture 493">
          <a:extLst>
            <a:ext uri="{FF2B5EF4-FFF2-40B4-BE49-F238E27FC236}">
              <a16:creationId xmlns:a16="http://schemas.microsoft.com/office/drawing/2014/main" id="{00000000-0008-0000-1000-000011000000}"/>
            </a:ext>
          </a:extLst>
        </xdr:cNvPr>
        <xdr:cNvPicPr/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5400000">
          <a:off x="2751666" y="17723910"/>
          <a:ext cx="714377" cy="8731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63499</xdr:rowOff>
    </xdr:from>
    <xdr:to>
      <xdr:col>0</xdr:col>
      <xdr:colOff>1460501</xdr:colOff>
      <xdr:row>30</xdr:row>
      <xdr:rowOff>647976</xdr:rowOff>
    </xdr:to>
    <xdr:pic>
      <xdr:nvPicPr>
        <xdr:cNvPr id="18" name="Рисунок 4"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6086666"/>
          <a:ext cx="1460501" cy="1484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2</xdr:col>
      <xdr:colOff>624505</xdr:colOff>
      <xdr:row>7</xdr:row>
      <xdr:rowOff>55034</xdr:rowOff>
    </xdr:to>
    <xdr:pic>
      <xdr:nvPicPr>
        <xdr:cNvPr id="19" name="Рисунок 4">
          <a:extLst>
            <a:ext uri="{FF2B5EF4-FFF2-40B4-BE49-F238E27FC236}">
              <a16:creationId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19550" y="2305050"/>
          <a:ext cx="624505" cy="617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6</xdr:row>
      <xdr:rowOff>0</xdr:rowOff>
    </xdr:from>
    <xdr:to>
      <xdr:col>4</xdr:col>
      <xdr:colOff>624505</xdr:colOff>
      <xdr:row>7</xdr:row>
      <xdr:rowOff>55034</xdr:rowOff>
    </xdr:to>
    <xdr:pic>
      <xdr:nvPicPr>
        <xdr:cNvPr id="20" name="Рисунок 4">
          <a:extLst>
            <a:ext uri="{FF2B5EF4-FFF2-40B4-BE49-F238E27FC236}">
              <a16:creationId xmlns:a16="http://schemas.microsoft.com/office/drawing/2014/main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0400" y="2305050"/>
          <a:ext cx="624505" cy="617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1042958</xdr:colOff>
      <xdr:row>0</xdr:row>
      <xdr:rowOff>1640416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0"/>
          <a:ext cx="8059708" cy="164041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-1</xdr:colOff>
      <xdr:row>14</xdr:row>
      <xdr:rowOff>11906</xdr:rowOff>
    </xdr:from>
    <xdr:to>
      <xdr:col>5</xdr:col>
      <xdr:colOff>952499</xdr:colOff>
      <xdr:row>14</xdr:row>
      <xdr:rowOff>714374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26" t="35000" r="8594" b="32969"/>
        <a:stretch/>
      </xdr:blipFill>
      <xdr:spPr>
        <a:xfrm>
          <a:off x="8648699" y="5936456"/>
          <a:ext cx="952500" cy="702468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2</xdr:col>
      <xdr:colOff>11908</xdr:colOff>
      <xdr:row>6</xdr:row>
      <xdr:rowOff>11905</xdr:rowOff>
    </xdr:from>
    <xdr:to>
      <xdr:col>3</xdr:col>
      <xdr:colOff>11906</xdr:colOff>
      <xdr:row>7</xdr:row>
      <xdr:rowOff>1656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81" t="33281" r="13594" b="31875"/>
        <a:stretch/>
      </xdr:blipFill>
      <xdr:spPr>
        <a:xfrm>
          <a:off x="5917408" y="2212180"/>
          <a:ext cx="914398" cy="723176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3</xdr:col>
      <xdr:colOff>0</xdr:colOff>
      <xdr:row>6</xdr:row>
      <xdr:rowOff>11906</xdr:rowOff>
    </xdr:from>
    <xdr:to>
      <xdr:col>4</xdr:col>
      <xdr:colOff>0</xdr:colOff>
      <xdr:row>7</xdr:row>
      <xdr:rowOff>1657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57" t="33281" r="11875" b="31094"/>
        <a:stretch/>
      </xdr:blipFill>
      <xdr:spPr>
        <a:xfrm>
          <a:off x="6819900" y="2212181"/>
          <a:ext cx="914400" cy="723176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4</xdr:col>
      <xdr:colOff>2</xdr:colOff>
      <xdr:row>6</xdr:row>
      <xdr:rowOff>11905</xdr:rowOff>
    </xdr:from>
    <xdr:to>
      <xdr:col>5</xdr:col>
      <xdr:colOff>11906</xdr:colOff>
      <xdr:row>7</xdr:row>
      <xdr:rowOff>1656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81" t="33437" r="13594" b="31563"/>
        <a:stretch/>
      </xdr:blipFill>
      <xdr:spPr>
        <a:xfrm>
          <a:off x="7734302" y="2212180"/>
          <a:ext cx="926304" cy="723176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5</xdr:col>
      <xdr:colOff>23812</xdr:colOff>
      <xdr:row>6</xdr:row>
      <xdr:rowOff>35718</xdr:rowOff>
    </xdr:from>
    <xdr:to>
      <xdr:col>6</xdr:col>
      <xdr:colOff>0</xdr:colOff>
      <xdr:row>6</xdr:row>
      <xdr:rowOff>726282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69" t="33594" r="13750" b="31719"/>
        <a:stretch/>
      </xdr:blipFill>
      <xdr:spPr>
        <a:xfrm>
          <a:off x="8672512" y="2235993"/>
          <a:ext cx="947738" cy="690564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4</xdr:col>
      <xdr:colOff>904874</xdr:colOff>
      <xdr:row>8</xdr:row>
      <xdr:rowOff>9523</xdr:rowOff>
    </xdr:from>
    <xdr:to>
      <xdr:col>6</xdr:col>
      <xdr:colOff>10204</xdr:colOff>
      <xdr:row>9</xdr:row>
      <xdr:rowOff>27337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56" t="32656" r="10625" b="30625"/>
        <a:stretch/>
      </xdr:blipFill>
      <xdr:spPr>
        <a:xfrm>
          <a:off x="8639174" y="3086098"/>
          <a:ext cx="991280" cy="751239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6</xdr:col>
      <xdr:colOff>35722</xdr:colOff>
      <xdr:row>8</xdr:row>
      <xdr:rowOff>23813</xdr:rowOff>
    </xdr:from>
    <xdr:to>
      <xdr:col>7</xdr:col>
      <xdr:colOff>11907</xdr:colOff>
      <xdr:row>9</xdr:row>
      <xdr:rowOff>5908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50" t="32656" r="10156" b="30781"/>
        <a:stretch/>
      </xdr:blipFill>
      <xdr:spPr>
        <a:xfrm>
          <a:off x="9655972" y="3100388"/>
          <a:ext cx="890585" cy="71552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>
          <a:reflection blurRad="12700" stA="38000" endPos="28000" dist="5000" dir="5400000" sy="-100000" algn="bl" rotWithShape="0"/>
        </a:effectLst>
      </xdr:spPr>
    </xdr:pic>
    <xdr:clientData/>
  </xdr:twoCellAnchor>
  <xdr:twoCellAnchor editAs="oneCell">
    <xdr:from>
      <xdr:col>2</xdr:col>
      <xdr:colOff>23812</xdr:colOff>
      <xdr:row>12</xdr:row>
      <xdr:rowOff>35718</xdr:rowOff>
    </xdr:from>
    <xdr:to>
      <xdr:col>3</xdr:col>
      <xdr:colOff>1532</xdr:colOff>
      <xdr:row>13</xdr:row>
      <xdr:rowOff>9524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30" t="30626" r="12188" b="29530"/>
        <a:stretch/>
      </xdr:blipFill>
      <xdr:spPr>
        <a:xfrm>
          <a:off x="5929312" y="5007768"/>
          <a:ext cx="892120" cy="707231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3</xdr:col>
      <xdr:colOff>11907</xdr:colOff>
      <xdr:row>12</xdr:row>
      <xdr:rowOff>23812</xdr:rowOff>
    </xdr:from>
    <xdr:to>
      <xdr:col>4</xdr:col>
      <xdr:colOff>23814</xdr:colOff>
      <xdr:row>13</xdr:row>
      <xdr:rowOff>23812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62" t="30625" r="11562" b="28750"/>
        <a:stretch/>
      </xdr:blipFill>
      <xdr:spPr>
        <a:xfrm>
          <a:off x="6831807" y="4995862"/>
          <a:ext cx="926307" cy="733425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4</xdr:col>
      <xdr:colOff>23814</xdr:colOff>
      <xdr:row>12</xdr:row>
      <xdr:rowOff>23813</xdr:rowOff>
    </xdr:from>
    <xdr:to>
      <xdr:col>5</xdr:col>
      <xdr:colOff>11907</xdr:colOff>
      <xdr:row>12</xdr:row>
      <xdr:rowOff>726280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05" t="31406" r="13438" b="29219"/>
        <a:stretch/>
      </xdr:blipFill>
      <xdr:spPr>
        <a:xfrm>
          <a:off x="7758114" y="4995863"/>
          <a:ext cx="902493" cy="702467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5</xdr:col>
      <xdr:colOff>11906</xdr:colOff>
      <xdr:row>12</xdr:row>
      <xdr:rowOff>23812</xdr:rowOff>
    </xdr:from>
    <xdr:to>
      <xdr:col>5</xdr:col>
      <xdr:colOff>964406</xdr:colOff>
      <xdr:row>13</xdr:row>
      <xdr:rowOff>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00" t="31406" r="20294" b="29062"/>
        <a:stretch/>
      </xdr:blipFill>
      <xdr:spPr>
        <a:xfrm>
          <a:off x="8660606" y="4995862"/>
          <a:ext cx="952500" cy="709613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6</xdr:col>
      <xdr:colOff>23813</xdr:colOff>
      <xdr:row>12</xdr:row>
      <xdr:rowOff>23813</xdr:rowOff>
    </xdr:from>
    <xdr:to>
      <xdr:col>6</xdr:col>
      <xdr:colOff>892968</xdr:colOff>
      <xdr:row>12</xdr:row>
      <xdr:rowOff>714375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88" t="31719" r="13438" b="29531"/>
        <a:stretch/>
      </xdr:blipFill>
      <xdr:spPr>
        <a:xfrm>
          <a:off x="9644063" y="4995863"/>
          <a:ext cx="869155" cy="690562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6</xdr:col>
      <xdr:colOff>40821</xdr:colOff>
      <xdr:row>10</xdr:row>
      <xdr:rowOff>23814</xdr:rowOff>
    </xdr:from>
    <xdr:to>
      <xdr:col>7</xdr:col>
      <xdr:colOff>0</xdr:colOff>
      <xdr:row>11</xdr:row>
      <xdr:rowOff>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5" t="31094" r="12813" b="29843"/>
        <a:stretch/>
      </xdr:blipFill>
      <xdr:spPr>
        <a:xfrm>
          <a:off x="9661071" y="4043364"/>
          <a:ext cx="873579" cy="709612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2</xdr:col>
      <xdr:colOff>11907</xdr:colOff>
      <xdr:row>14</xdr:row>
      <xdr:rowOff>11907</xdr:rowOff>
    </xdr:from>
    <xdr:to>
      <xdr:col>2</xdr:col>
      <xdr:colOff>904875</xdr:colOff>
      <xdr:row>15</xdr:row>
      <xdr:rowOff>5626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25" t="35156" r="7813" b="32500"/>
        <a:stretch/>
      </xdr:blipFill>
      <xdr:spPr>
        <a:xfrm>
          <a:off x="5917407" y="5936457"/>
          <a:ext cx="892968" cy="717619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3</xdr:col>
      <xdr:colOff>11906</xdr:colOff>
      <xdr:row>14</xdr:row>
      <xdr:rowOff>11905</xdr:rowOff>
    </xdr:from>
    <xdr:to>
      <xdr:col>4</xdr:col>
      <xdr:colOff>11907</xdr:colOff>
      <xdr:row>15</xdr:row>
      <xdr:rowOff>5624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4" t="35157" r="8594" b="32969"/>
        <a:stretch/>
      </xdr:blipFill>
      <xdr:spPr>
        <a:xfrm>
          <a:off x="6831806" y="5936455"/>
          <a:ext cx="914401" cy="717619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4</xdr:col>
      <xdr:colOff>11906</xdr:colOff>
      <xdr:row>14</xdr:row>
      <xdr:rowOff>11907</xdr:rowOff>
    </xdr:from>
    <xdr:to>
      <xdr:col>5</xdr:col>
      <xdr:colOff>11906</xdr:colOff>
      <xdr:row>15</xdr:row>
      <xdr:rowOff>5626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1" t="35313" r="8905" b="32969"/>
        <a:stretch/>
      </xdr:blipFill>
      <xdr:spPr>
        <a:xfrm>
          <a:off x="7746206" y="5936457"/>
          <a:ext cx="914400" cy="717619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2</xdr:col>
      <xdr:colOff>11906</xdr:colOff>
      <xdr:row>16</xdr:row>
      <xdr:rowOff>11906</xdr:rowOff>
    </xdr:from>
    <xdr:to>
      <xdr:col>3</xdr:col>
      <xdr:colOff>23813</xdr:colOff>
      <xdr:row>17</xdr:row>
      <xdr:rowOff>5625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4" t="35000" r="8594" b="33281"/>
        <a:stretch/>
      </xdr:blipFill>
      <xdr:spPr>
        <a:xfrm>
          <a:off x="5917406" y="6879431"/>
          <a:ext cx="926307" cy="717619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1</xdr:col>
      <xdr:colOff>666749</xdr:colOff>
      <xdr:row>18</xdr:row>
      <xdr:rowOff>23811</xdr:rowOff>
    </xdr:from>
    <xdr:to>
      <xdr:col>3</xdr:col>
      <xdr:colOff>0</xdr:colOff>
      <xdr:row>19</xdr:row>
      <xdr:rowOff>17529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30" t="33125" r="8751" b="32188"/>
        <a:stretch/>
      </xdr:blipFill>
      <xdr:spPr>
        <a:xfrm>
          <a:off x="5905499" y="7834311"/>
          <a:ext cx="914401" cy="717618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3</xdr:col>
      <xdr:colOff>23812</xdr:colOff>
      <xdr:row>18</xdr:row>
      <xdr:rowOff>23812</xdr:rowOff>
    </xdr:from>
    <xdr:to>
      <xdr:col>3</xdr:col>
      <xdr:colOff>904875</xdr:colOff>
      <xdr:row>19</xdr:row>
      <xdr:rowOff>17530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63" t="33437" r="8281" b="32031"/>
        <a:stretch/>
      </xdr:blipFill>
      <xdr:spPr>
        <a:xfrm>
          <a:off x="6843712" y="7834312"/>
          <a:ext cx="881063" cy="717618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4</xdr:col>
      <xdr:colOff>11908</xdr:colOff>
      <xdr:row>18</xdr:row>
      <xdr:rowOff>11906</xdr:rowOff>
    </xdr:from>
    <xdr:to>
      <xdr:col>5</xdr:col>
      <xdr:colOff>0</xdr:colOff>
      <xdr:row>19</xdr:row>
      <xdr:rowOff>5624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63" t="33125" r="9375" b="31563"/>
        <a:stretch/>
      </xdr:blipFill>
      <xdr:spPr>
        <a:xfrm>
          <a:off x="7746208" y="7822406"/>
          <a:ext cx="902492" cy="717618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4</xdr:col>
      <xdr:colOff>908277</xdr:colOff>
      <xdr:row>18</xdr:row>
      <xdr:rowOff>10207</xdr:rowOff>
    </xdr:from>
    <xdr:to>
      <xdr:col>5</xdr:col>
      <xdr:colOff>952500</xdr:colOff>
      <xdr:row>19</xdr:row>
      <xdr:rowOff>12430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0" t="33125" r="8281" b="32188"/>
        <a:stretch/>
      </xdr:blipFill>
      <xdr:spPr>
        <a:xfrm>
          <a:off x="8642577" y="7820707"/>
          <a:ext cx="958623" cy="726123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7</xdr:col>
      <xdr:colOff>27215</xdr:colOff>
      <xdr:row>18</xdr:row>
      <xdr:rowOff>10204</xdr:rowOff>
    </xdr:from>
    <xdr:to>
      <xdr:col>8</xdr:col>
      <xdr:colOff>0</xdr:colOff>
      <xdr:row>19</xdr:row>
      <xdr:rowOff>12427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38" t="33281" r="9687" b="31563"/>
        <a:stretch/>
      </xdr:blipFill>
      <xdr:spPr>
        <a:xfrm>
          <a:off x="10561865" y="7820704"/>
          <a:ext cx="887185" cy="726123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2</xdr:col>
      <xdr:colOff>11909</xdr:colOff>
      <xdr:row>20</xdr:row>
      <xdr:rowOff>11905</xdr:rowOff>
    </xdr:from>
    <xdr:to>
      <xdr:col>3</xdr:col>
      <xdr:colOff>0</xdr:colOff>
      <xdr:row>21</xdr:row>
      <xdr:rowOff>5623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56" t="33281" r="11094" b="31719"/>
        <a:stretch/>
      </xdr:blipFill>
      <xdr:spPr>
        <a:xfrm>
          <a:off x="5917409" y="8765380"/>
          <a:ext cx="902491" cy="717618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2</xdr:col>
      <xdr:colOff>904875</xdr:colOff>
      <xdr:row>20</xdr:row>
      <xdr:rowOff>11905</xdr:rowOff>
    </xdr:from>
    <xdr:to>
      <xdr:col>4</xdr:col>
      <xdr:colOff>0</xdr:colOff>
      <xdr:row>21</xdr:row>
      <xdr:rowOff>5623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12" t="32813" r="10781" b="32031"/>
        <a:stretch/>
      </xdr:blipFill>
      <xdr:spPr>
        <a:xfrm>
          <a:off x="6810375" y="8765380"/>
          <a:ext cx="923925" cy="717618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4</xdr:col>
      <xdr:colOff>11906</xdr:colOff>
      <xdr:row>20</xdr:row>
      <xdr:rowOff>23812</xdr:rowOff>
    </xdr:from>
    <xdr:to>
      <xdr:col>5</xdr:col>
      <xdr:colOff>0</xdr:colOff>
      <xdr:row>21</xdr:row>
      <xdr:rowOff>17530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1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44" t="33437" r="11250" b="31875"/>
        <a:stretch/>
      </xdr:blipFill>
      <xdr:spPr>
        <a:xfrm>
          <a:off x="7746206" y="8777287"/>
          <a:ext cx="902494" cy="717618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5</xdr:col>
      <xdr:colOff>11905</xdr:colOff>
      <xdr:row>20</xdr:row>
      <xdr:rowOff>11906</xdr:rowOff>
    </xdr:from>
    <xdr:to>
      <xdr:col>5</xdr:col>
      <xdr:colOff>964406</xdr:colOff>
      <xdr:row>21</xdr:row>
      <xdr:rowOff>5624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100-00001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781" t="34375" r="10469" b="31563"/>
        <a:stretch/>
      </xdr:blipFill>
      <xdr:spPr>
        <a:xfrm>
          <a:off x="8660605" y="8765381"/>
          <a:ext cx="952501" cy="717618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6</xdr:col>
      <xdr:colOff>11905</xdr:colOff>
      <xdr:row>20</xdr:row>
      <xdr:rowOff>11906</xdr:rowOff>
    </xdr:from>
    <xdr:to>
      <xdr:col>7</xdr:col>
      <xdr:colOff>5102</xdr:colOff>
      <xdr:row>21</xdr:row>
      <xdr:rowOff>5624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100-00001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62" t="33750" r="10312" b="32187"/>
        <a:stretch/>
      </xdr:blipFill>
      <xdr:spPr>
        <a:xfrm>
          <a:off x="9632155" y="8765381"/>
          <a:ext cx="907597" cy="717618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6</xdr:col>
      <xdr:colOff>894669</xdr:colOff>
      <xdr:row>20</xdr:row>
      <xdr:rowOff>11907</xdr:rowOff>
    </xdr:from>
    <xdr:to>
      <xdr:col>8</xdr:col>
      <xdr:colOff>0</xdr:colOff>
      <xdr:row>21</xdr:row>
      <xdr:rowOff>5625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18" t="33437" r="10781" b="32188"/>
        <a:stretch/>
      </xdr:blipFill>
      <xdr:spPr>
        <a:xfrm>
          <a:off x="10514919" y="8765382"/>
          <a:ext cx="934131" cy="717618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2</xdr:col>
      <xdr:colOff>345281</xdr:colOff>
      <xdr:row>22</xdr:row>
      <xdr:rowOff>47623</xdr:rowOff>
    </xdr:from>
    <xdr:to>
      <xdr:col>2</xdr:col>
      <xdr:colOff>606203</xdr:colOff>
      <xdr:row>22</xdr:row>
      <xdr:rowOff>659623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37" t="5312" r="30625" b="4531"/>
        <a:stretch/>
      </xdr:blipFill>
      <xdr:spPr>
        <a:xfrm>
          <a:off x="6250781" y="9744073"/>
          <a:ext cx="26092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333376</xdr:colOff>
      <xdr:row>22</xdr:row>
      <xdr:rowOff>59530</xdr:rowOff>
    </xdr:from>
    <xdr:to>
      <xdr:col>3</xdr:col>
      <xdr:colOff>594281</xdr:colOff>
      <xdr:row>22</xdr:row>
      <xdr:rowOff>671530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31" t="5937" r="30000" b="5000"/>
        <a:stretch/>
      </xdr:blipFill>
      <xdr:spPr>
        <a:xfrm>
          <a:off x="7153276" y="9755980"/>
          <a:ext cx="260905" cy="612000"/>
        </a:xfrm>
        <a:prstGeom prst="rect">
          <a:avLst/>
        </a:prstGeom>
      </xdr:spPr>
    </xdr:pic>
    <xdr:clientData/>
  </xdr:twoCellAnchor>
  <xdr:twoCellAnchor editAs="oneCell">
    <xdr:from>
      <xdr:col>4</xdr:col>
      <xdr:colOff>321468</xdr:colOff>
      <xdr:row>22</xdr:row>
      <xdr:rowOff>83343</xdr:rowOff>
    </xdr:from>
    <xdr:to>
      <xdr:col>4</xdr:col>
      <xdr:colOff>583754</xdr:colOff>
      <xdr:row>22</xdr:row>
      <xdr:rowOff>695343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100-00002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469" t="5001" r="30625" b="4218"/>
        <a:stretch/>
      </xdr:blipFill>
      <xdr:spPr>
        <a:xfrm>
          <a:off x="8055768" y="9779793"/>
          <a:ext cx="26228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357186</xdr:colOff>
      <xdr:row>22</xdr:row>
      <xdr:rowOff>95249</xdr:rowOff>
    </xdr:from>
    <xdr:to>
      <xdr:col>5</xdr:col>
      <xdr:colOff>625792</xdr:colOff>
      <xdr:row>22</xdr:row>
      <xdr:rowOff>707249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1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56" t="5312" r="30000" b="3906"/>
        <a:stretch/>
      </xdr:blipFill>
      <xdr:spPr>
        <a:xfrm>
          <a:off x="9005886" y="9791699"/>
          <a:ext cx="268606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369093</xdr:colOff>
      <xdr:row>23</xdr:row>
      <xdr:rowOff>71437</xdr:rowOff>
    </xdr:from>
    <xdr:to>
      <xdr:col>2</xdr:col>
      <xdr:colOff>586322</xdr:colOff>
      <xdr:row>23</xdr:row>
      <xdr:rowOff>683437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1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81" t="4687" r="34219" b="3750"/>
        <a:stretch/>
      </xdr:blipFill>
      <xdr:spPr>
        <a:xfrm>
          <a:off x="6274593" y="10491787"/>
          <a:ext cx="217229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345281</xdr:colOff>
      <xdr:row>23</xdr:row>
      <xdr:rowOff>83342</xdr:rowOff>
    </xdr:from>
    <xdr:to>
      <xdr:col>3</xdr:col>
      <xdr:colOff>570373</xdr:colOff>
      <xdr:row>23</xdr:row>
      <xdr:rowOff>695342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100-00002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062" t="4686" r="32031" b="3125"/>
        <a:stretch/>
      </xdr:blipFill>
      <xdr:spPr>
        <a:xfrm>
          <a:off x="7165181" y="10503692"/>
          <a:ext cx="225092" cy="612000"/>
        </a:xfrm>
        <a:prstGeom prst="rect">
          <a:avLst/>
        </a:prstGeom>
      </xdr:spPr>
    </xdr:pic>
    <xdr:clientData/>
  </xdr:twoCellAnchor>
  <xdr:twoCellAnchor editAs="oneCell">
    <xdr:from>
      <xdr:col>4</xdr:col>
      <xdr:colOff>333376</xdr:colOff>
      <xdr:row>23</xdr:row>
      <xdr:rowOff>71438</xdr:rowOff>
    </xdr:from>
    <xdr:to>
      <xdr:col>4</xdr:col>
      <xdr:colOff>554201</xdr:colOff>
      <xdr:row>23</xdr:row>
      <xdr:rowOff>683438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100-00002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594" t="4062" r="33594" b="5000"/>
        <a:stretch/>
      </xdr:blipFill>
      <xdr:spPr>
        <a:xfrm>
          <a:off x="8067676" y="10491788"/>
          <a:ext cx="220825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380999</xdr:colOff>
      <xdr:row>23</xdr:row>
      <xdr:rowOff>95250</xdr:rowOff>
    </xdr:from>
    <xdr:to>
      <xdr:col>5</xdr:col>
      <xdr:colOff>600097</xdr:colOff>
      <xdr:row>23</xdr:row>
      <xdr:rowOff>707250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1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81" t="5312" r="34219" b="3906"/>
        <a:stretch/>
      </xdr:blipFill>
      <xdr:spPr>
        <a:xfrm>
          <a:off x="9029699" y="10515600"/>
          <a:ext cx="219098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345282</xdr:colOff>
      <xdr:row>23</xdr:row>
      <xdr:rowOff>71438</xdr:rowOff>
    </xdr:from>
    <xdr:to>
      <xdr:col>6</xdr:col>
      <xdr:colOff>563926</xdr:colOff>
      <xdr:row>23</xdr:row>
      <xdr:rowOff>683438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100-00002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74" t="3126" r="32188" b="3281"/>
        <a:stretch/>
      </xdr:blipFill>
      <xdr:spPr>
        <a:xfrm>
          <a:off x="9965532" y="10491788"/>
          <a:ext cx="218644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369095</xdr:colOff>
      <xdr:row>25</xdr:row>
      <xdr:rowOff>47623</xdr:rowOff>
    </xdr:from>
    <xdr:to>
      <xdr:col>2</xdr:col>
      <xdr:colOff>624610</xdr:colOff>
      <xdr:row>25</xdr:row>
      <xdr:rowOff>659623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100-00002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094" t="5001" r="30156" b="2187"/>
        <a:stretch/>
      </xdr:blipFill>
      <xdr:spPr>
        <a:xfrm>
          <a:off x="6274595" y="11915773"/>
          <a:ext cx="25551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345281</xdr:colOff>
      <xdr:row>25</xdr:row>
      <xdr:rowOff>47623</xdr:rowOff>
    </xdr:from>
    <xdr:to>
      <xdr:col>3</xdr:col>
      <xdr:colOff>604794</xdr:colOff>
      <xdr:row>25</xdr:row>
      <xdr:rowOff>659623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100-00002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25" t="2813" r="29687" b="3594"/>
        <a:stretch/>
      </xdr:blipFill>
      <xdr:spPr>
        <a:xfrm>
          <a:off x="7165181" y="11915773"/>
          <a:ext cx="259513" cy="612000"/>
        </a:xfrm>
        <a:prstGeom prst="rect">
          <a:avLst/>
        </a:prstGeom>
      </xdr:spPr>
    </xdr:pic>
    <xdr:clientData/>
  </xdr:twoCellAnchor>
  <xdr:twoCellAnchor editAs="oneCell">
    <xdr:from>
      <xdr:col>4</xdr:col>
      <xdr:colOff>297656</xdr:colOff>
      <xdr:row>25</xdr:row>
      <xdr:rowOff>59530</xdr:rowOff>
    </xdr:from>
    <xdr:to>
      <xdr:col>4</xdr:col>
      <xdr:colOff>557292</xdr:colOff>
      <xdr:row>25</xdr:row>
      <xdr:rowOff>671530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100-00002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56" t="3438" r="30469" b="3750"/>
        <a:stretch/>
      </xdr:blipFill>
      <xdr:spPr>
        <a:xfrm>
          <a:off x="8031956" y="11927680"/>
          <a:ext cx="259636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369095</xdr:colOff>
      <xdr:row>25</xdr:row>
      <xdr:rowOff>83343</xdr:rowOff>
    </xdr:from>
    <xdr:to>
      <xdr:col>5</xdr:col>
      <xdr:colOff>629914</xdr:colOff>
      <xdr:row>25</xdr:row>
      <xdr:rowOff>695343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1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375" t="3750" r="30938" b="3124"/>
        <a:stretch/>
      </xdr:blipFill>
      <xdr:spPr>
        <a:xfrm>
          <a:off x="9017795" y="11951493"/>
          <a:ext cx="260819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333374</xdr:colOff>
      <xdr:row>24</xdr:row>
      <xdr:rowOff>35719</xdr:rowOff>
    </xdr:from>
    <xdr:to>
      <xdr:col>6</xdr:col>
      <xdr:colOff>599111</xdr:colOff>
      <xdr:row>24</xdr:row>
      <xdr:rowOff>647719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100-00002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219" t="2812" r="29531" b="2187"/>
        <a:stretch/>
      </xdr:blipFill>
      <xdr:spPr>
        <a:xfrm>
          <a:off x="9953624" y="11179969"/>
          <a:ext cx="265737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333374</xdr:colOff>
      <xdr:row>25</xdr:row>
      <xdr:rowOff>47624</xdr:rowOff>
    </xdr:from>
    <xdr:to>
      <xdr:col>6</xdr:col>
      <xdr:colOff>590786</xdr:colOff>
      <xdr:row>25</xdr:row>
      <xdr:rowOff>659624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1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25" t="3281" r="30469" b="4219"/>
        <a:stretch/>
      </xdr:blipFill>
      <xdr:spPr>
        <a:xfrm>
          <a:off x="9953624" y="11915774"/>
          <a:ext cx="257412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357187</xdr:colOff>
      <xdr:row>26</xdr:row>
      <xdr:rowOff>62933</xdr:rowOff>
    </xdr:from>
    <xdr:to>
      <xdr:col>2</xdr:col>
      <xdr:colOff>626971</xdr:colOff>
      <xdr:row>26</xdr:row>
      <xdr:rowOff>674933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1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13" t="4531" r="29531" b="4375"/>
        <a:stretch/>
      </xdr:blipFill>
      <xdr:spPr>
        <a:xfrm>
          <a:off x="6262687" y="12654983"/>
          <a:ext cx="26978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307861</xdr:colOff>
      <xdr:row>26</xdr:row>
      <xdr:rowOff>86747</xdr:rowOff>
    </xdr:from>
    <xdr:to>
      <xdr:col>3</xdr:col>
      <xdr:colOff>582530</xdr:colOff>
      <xdr:row>26</xdr:row>
      <xdr:rowOff>698747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1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219" t="4531" r="29688" b="3907"/>
        <a:stretch/>
      </xdr:blipFill>
      <xdr:spPr>
        <a:xfrm>
          <a:off x="7127761" y="12678797"/>
          <a:ext cx="274669" cy="612000"/>
        </a:xfrm>
        <a:prstGeom prst="rect">
          <a:avLst/>
        </a:prstGeom>
      </xdr:spPr>
    </xdr:pic>
    <xdr:clientData/>
  </xdr:twoCellAnchor>
  <xdr:twoCellAnchor editAs="oneCell">
    <xdr:from>
      <xdr:col>4</xdr:col>
      <xdr:colOff>307862</xdr:colOff>
      <xdr:row>26</xdr:row>
      <xdr:rowOff>74839</xdr:rowOff>
    </xdr:from>
    <xdr:to>
      <xdr:col>4</xdr:col>
      <xdr:colOff>572992</xdr:colOff>
      <xdr:row>26</xdr:row>
      <xdr:rowOff>686839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1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01" t="5000" r="30468" b="3750"/>
        <a:stretch/>
      </xdr:blipFill>
      <xdr:spPr>
        <a:xfrm>
          <a:off x="8042162" y="12666889"/>
          <a:ext cx="265130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350385</xdr:colOff>
      <xdr:row>26</xdr:row>
      <xdr:rowOff>59533</xdr:rowOff>
    </xdr:from>
    <xdr:to>
      <xdr:col>5</xdr:col>
      <xdr:colOff>631286</xdr:colOff>
      <xdr:row>26</xdr:row>
      <xdr:rowOff>671533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1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43" t="5625" r="29062" b="4844"/>
        <a:stretch/>
      </xdr:blipFill>
      <xdr:spPr>
        <a:xfrm>
          <a:off x="8999085" y="12651583"/>
          <a:ext cx="280901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319768</xdr:colOff>
      <xdr:row>26</xdr:row>
      <xdr:rowOff>73138</xdr:rowOff>
    </xdr:from>
    <xdr:to>
      <xdr:col>6</xdr:col>
      <xdr:colOff>600482</xdr:colOff>
      <xdr:row>26</xdr:row>
      <xdr:rowOff>703138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100-00003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219" t="4376" r="29844" b="3749"/>
        <a:stretch/>
      </xdr:blipFill>
      <xdr:spPr>
        <a:xfrm>
          <a:off x="9940018" y="12665188"/>
          <a:ext cx="280714" cy="63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357188</xdr:colOff>
      <xdr:row>27</xdr:row>
      <xdr:rowOff>47626</xdr:rowOff>
    </xdr:from>
    <xdr:to>
      <xdr:col>2</xdr:col>
      <xdr:colOff>643171</xdr:colOff>
      <xdr:row>27</xdr:row>
      <xdr:rowOff>695626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100-00003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688" t="5781" r="30937" b="5000"/>
        <a:stretch/>
      </xdr:blipFill>
      <xdr:spPr>
        <a:xfrm>
          <a:off x="6262688" y="13363576"/>
          <a:ext cx="285983" cy="6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357187</xdr:colOff>
      <xdr:row>28</xdr:row>
      <xdr:rowOff>59531</xdr:rowOff>
    </xdr:from>
    <xdr:to>
      <xdr:col>2</xdr:col>
      <xdr:colOff>620060</xdr:colOff>
      <xdr:row>28</xdr:row>
      <xdr:rowOff>671531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1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43" t="3750" r="30156" b="3124"/>
        <a:stretch/>
      </xdr:blipFill>
      <xdr:spPr>
        <a:xfrm>
          <a:off x="6262687" y="14099381"/>
          <a:ext cx="26287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333376</xdr:colOff>
      <xdr:row>28</xdr:row>
      <xdr:rowOff>47625</xdr:rowOff>
    </xdr:from>
    <xdr:to>
      <xdr:col>3</xdr:col>
      <xdr:colOff>598366</xdr:colOff>
      <xdr:row>28</xdr:row>
      <xdr:rowOff>659625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1100-00003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37" t="4687" r="29687" b="4375"/>
        <a:stretch/>
      </xdr:blipFill>
      <xdr:spPr>
        <a:xfrm>
          <a:off x="7153276" y="14087475"/>
          <a:ext cx="264990" cy="612000"/>
        </a:xfrm>
        <a:prstGeom prst="rect">
          <a:avLst/>
        </a:prstGeom>
      </xdr:spPr>
    </xdr:pic>
    <xdr:clientData/>
  </xdr:twoCellAnchor>
  <xdr:twoCellAnchor editAs="oneCell">
    <xdr:from>
      <xdr:col>4</xdr:col>
      <xdr:colOff>309563</xdr:colOff>
      <xdr:row>28</xdr:row>
      <xdr:rowOff>59532</xdr:rowOff>
    </xdr:from>
    <xdr:to>
      <xdr:col>4</xdr:col>
      <xdr:colOff>564392</xdr:colOff>
      <xdr:row>28</xdr:row>
      <xdr:rowOff>671532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1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62" t="3281" r="29531" b="3281"/>
        <a:stretch/>
      </xdr:blipFill>
      <xdr:spPr>
        <a:xfrm>
          <a:off x="8043863" y="14099382"/>
          <a:ext cx="254829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369093</xdr:colOff>
      <xdr:row>28</xdr:row>
      <xdr:rowOff>71438</xdr:rowOff>
    </xdr:from>
    <xdr:to>
      <xdr:col>5</xdr:col>
      <xdr:colOff>626112</xdr:colOff>
      <xdr:row>28</xdr:row>
      <xdr:rowOff>683438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1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094" t="5156" r="30781" b="4062"/>
        <a:stretch/>
      </xdr:blipFill>
      <xdr:spPr>
        <a:xfrm>
          <a:off x="9017793" y="14111288"/>
          <a:ext cx="257019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333376</xdr:colOff>
      <xdr:row>28</xdr:row>
      <xdr:rowOff>83342</xdr:rowOff>
    </xdr:from>
    <xdr:to>
      <xdr:col>6</xdr:col>
      <xdr:colOff>592259</xdr:colOff>
      <xdr:row>28</xdr:row>
      <xdr:rowOff>695342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100-00003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81" t="4531" r="30156" b="3125"/>
        <a:stretch/>
      </xdr:blipFill>
      <xdr:spPr>
        <a:xfrm>
          <a:off x="9953626" y="14123192"/>
          <a:ext cx="258883" cy="612000"/>
        </a:xfrm>
        <a:prstGeom prst="rect">
          <a:avLst/>
        </a:prstGeom>
      </xdr:spPr>
    </xdr:pic>
    <xdr:clientData/>
  </xdr:twoCellAnchor>
  <xdr:twoCellAnchor editAs="oneCell">
    <xdr:from>
      <xdr:col>7</xdr:col>
      <xdr:colOff>369095</xdr:colOff>
      <xdr:row>28</xdr:row>
      <xdr:rowOff>107156</xdr:rowOff>
    </xdr:from>
    <xdr:to>
      <xdr:col>7</xdr:col>
      <xdr:colOff>618044</xdr:colOff>
      <xdr:row>28</xdr:row>
      <xdr:rowOff>719156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100-00003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094" t="4531" r="31406" b="3281"/>
        <a:stretch/>
      </xdr:blipFill>
      <xdr:spPr>
        <a:xfrm>
          <a:off x="10903745" y="14147006"/>
          <a:ext cx="248949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321469</xdr:colOff>
      <xdr:row>29</xdr:row>
      <xdr:rowOff>35717</xdr:rowOff>
    </xdr:from>
    <xdr:to>
      <xdr:col>2</xdr:col>
      <xdr:colOff>630449</xdr:colOff>
      <xdr:row>29</xdr:row>
      <xdr:rowOff>647717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1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25" t="937" r="25781" b="2812"/>
        <a:stretch/>
      </xdr:blipFill>
      <xdr:spPr>
        <a:xfrm>
          <a:off x="6226969" y="14799467"/>
          <a:ext cx="30898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309563</xdr:colOff>
      <xdr:row>29</xdr:row>
      <xdr:rowOff>47625</xdr:rowOff>
    </xdr:from>
    <xdr:to>
      <xdr:col>3</xdr:col>
      <xdr:colOff>607219</xdr:colOff>
      <xdr:row>29</xdr:row>
      <xdr:rowOff>659625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100-00003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25" t="3125" r="27031" b="2656"/>
        <a:stretch/>
      </xdr:blipFill>
      <xdr:spPr>
        <a:xfrm>
          <a:off x="7129463" y="14811375"/>
          <a:ext cx="297656" cy="612000"/>
        </a:xfrm>
        <a:prstGeom prst="rect">
          <a:avLst/>
        </a:prstGeom>
      </xdr:spPr>
    </xdr:pic>
    <xdr:clientData/>
  </xdr:twoCellAnchor>
  <xdr:twoCellAnchor editAs="oneCell">
    <xdr:from>
      <xdr:col>4</xdr:col>
      <xdr:colOff>273844</xdr:colOff>
      <xdr:row>29</xdr:row>
      <xdr:rowOff>59532</xdr:rowOff>
    </xdr:from>
    <xdr:to>
      <xdr:col>4</xdr:col>
      <xdr:colOff>572979</xdr:colOff>
      <xdr:row>29</xdr:row>
      <xdr:rowOff>671532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100-00003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81" t="1406" r="26563" b="1094"/>
        <a:stretch/>
      </xdr:blipFill>
      <xdr:spPr>
        <a:xfrm>
          <a:off x="8008144" y="14823282"/>
          <a:ext cx="299135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357186</xdr:colOff>
      <xdr:row>29</xdr:row>
      <xdr:rowOff>59531</xdr:rowOff>
    </xdr:from>
    <xdr:to>
      <xdr:col>5</xdr:col>
      <xdr:colOff>664216</xdr:colOff>
      <xdr:row>29</xdr:row>
      <xdr:rowOff>671531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1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31" t="3604" r="26407" b="3291"/>
        <a:stretch/>
      </xdr:blipFill>
      <xdr:spPr>
        <a:xfrm>
          <a:off x="9005886" y="14823281"/>
          <a:ext cx="307030" cy="612000"/>
        </a:xfrm>
        <a:prstGeom prst="rect">
          <a:avLst/>
        </a:prstGeom>
      </xdr:spPr>
    </xdr:pic>
    <xdr:clientData/>
  </xdr:twoCellAnchor>
  <xdr:twoCellAnchor editAs="oneCell">
    <xdr:from>
      <xdr:col>6</xdr:col>
      <xdr:colOff>309563</xdr:colOff>
      <xdr:row>29</xdr:row>
      <xdr:rowOff>83344</xdr:rowOff>
    </xdr:from>
    <xdr:to>
      <xdr:col>6</xdr:col>
      <xdr:colOff>605660</xdr:colOff>
      <xdr:row>29</xdr:row>
      <xdr:rowOff>695344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1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95" t="1250" r="27187" b="2187"/>
        <a:stretch/>
      </xdr:blipFill>
      <xdr:spPr>
        <a:xfrm>
          <a:off x="9929813" y="14847094"/>
          <a:ext cx="296097" cy="612000"/>
        </a:xfrm>
        <a:prstGeom prst="rect">
          <a:avLst/>
        </a:prstGeom>
      </xdr:spPr>
    </xdr:pic>
    <xdr:clientData/>
  </xdr:twoCellAnchor>
  <xdr:twoCellAnchor editAs="oneCell">
    <xdr:from>
      <xdr:col>7</xdr:col>
      <xdr:colOff>357188</xdr:colOff>
      <xdr:row>29</xdr:row>
      <xdr:rowOff>83342</xdr:rowOff>
    </xdr:from>
    <xdr:to>
      <xdr:col>7</xdr:col>
      <xdr:colOff>648040</xdr:colOff>
      <xdr:row>29</xdr:row>
      <xdr:rowOff>695342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100-00003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62" t="3146" r="28169" b="1572"/>
        <a:stretch/>
      </xdr:blipFill>
      <xdr:spPr>
        <a:xfrm>
          <a:off x="10891838" y="14847092"/>
          <a:ext cx="290852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214333</xdr:colOff>
      <xdr:row>30</xdr:row>
      <xdr:rowOff>35718</xdr:rowOff>
    </xdr:from>
    <xdr:to>
      <xdr:col>2</xdr:col>
      <xdr:colOff>738420</xdr:colOff>
      <xdr:row>30</xdr:row>
      <xdr:rowOff>719718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1100-00003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29" t="4254" r="5347" b="3149"/>
        <a:stretch/>
      </xdr:blipFill>
      <xdr:spPr>
        <a:xfrm>
          <a:off x="6119833" y="15523368"/>
          <a:ext cx="524087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214311</xdr:colOff>
      <xdr:row>30</xdr:row>
      <xdr:rowOff>35717</xdr:rowOff>
    </xdr:from>
    <xdr:to>
      <xdr:col>3</xdr:col>
      <xdr:colOff>734407</xdr:colOff>
      <xdr:row>30</xdr:row>
      <xdr:rowOff>719717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100-00004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66" t="3245" r="5024" b="3516"/>
        <a:stretch/>
      </xdr:blipFill>
      <xdr:spPr>
        <a:xfrm>
          <a:off x="7034211" y="15523367"/>
          <a:ext cx="520096" cy="68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202405</xdr:colOff>
      <xdr:row>30</xdr:row>
      <xdr:rowOff>23812</xdr:rowOff>
    </xdr:from>
    <xdr:to>
      <xdr:col>4</xdr:col>
      <xdr:colOff>729558</xdr:colOff>
      <xdr:row>30</xdr:row>
      <xdr:rowOff>707812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100-00004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12" t="4119" r="5178" b="3889"/>
        <a:stretch/>
      </xdr:blipFill>
      <xdr:spPr>
        <a:xfrm>
          <a:off x="7936705" y="15511462"/>
          <a:ext cx="527153" cy="684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190498</xdr:colOff>
      <xdr:row>30</xdr:row>
      <xdr:rowOff>23812</xdr:rowOff>
    </xdr:from>
    <xdr:to>
      <xdr:col>5</xdr:col>
      <xdr:colOff>706256</xdr:colOff>
      <xdr:row>30</xdr:row>
      <xdr:rowOff>707812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1100-00004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85" t="3994" r="5177" b="3141"/>
        <a:stretch/>
      </xdr:blipFill>
      <xdr:spPr>
        <a:xfrm>
          <a:off x="8839198" y="15511462"/>
          <a:ext cx="515758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30</xdr:row>
      <xdr:rowOff>47625</xdr:rowOff>
    </xdr:from>
    <xdr:to>
      <xdr:col>6</xdr:col>
      <xdr:colOff>775607</xdr:colOff>
      <xdr:row>31</xdr:row>
      <xdr:rowOff>5344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1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66" t="3994" r="5178" b="3515"/>
        <a:stretch/>
      </xdr:blipFill>
      <xdr:spPr>
        <a:xfrm>
          <a:off x="9810750" y="15535275"/>
          <a:ext cx="585107" cy="681619"/>
        </a:xfrm>
        <a:prstGeom prst="rect">
          <a:avLst/>
        </a:prstGeom>
      </xdr:spPr>
    </xdr:pic>
    <xdr:clientData/>
  </xdr:twoCellAnchor>
  <xdr:twoCellAnchor editAs="oneCell">
    <xdr:from>
      <xdr:col>2</xdr:col>
      <xdr:colOff>202406</xdr:colOff>
      <xdr:row>31</xdr:row>
      <xdr:rowOff>47625</xdr:rowOff>
    </xdr:from>
    <xdr:to>
      <xdr:col>2</xdr:col>
      <xdr:colOff>729271</xdr:colOff>
      <xdr:row>32</xdr:row>
      <xdr:rowOff>5343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11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507" t="4119" r="5177" b="3515"/>
        <a:stretch/>
      </xdr:blipFill>
      <xdr:spPr>
        <a:xfrm>
          <a:off x="6107906" y="16259175"/>
          <a:ext cx="526865" cy="681618"/>
        </a:xfrm>
        <a:prstGeom prst="rect">
          <a:avLst/>
        </a:prstGeom>
      </xdr:spPr>
    </xdr:pic>
    <xdr:clientData/>
  </xdr:twoCellAnchor>
  <xdr:twoCellAnchor editAs="oneCell">
    <xdr:from>
      <xdr:col>2</xdr:col>
      <xdr:colOff>11924</xdr:colOff>
      <xdr:row>32</xdr:row>
      <xdr:rowOff>190501</xdr:rowOff>
    </xdr:from>
    <xdr:to>
      <xdr:col>2</xdr:col>
      <xdr:colOff>886918</xdr:colOff>
      <xdr:row>32</xdr:row>
      <xdr:rowOff>514501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100-00004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6" r="6939"/>
        <a:stretch/>
      </xdr:blipFill>
      <xdr:spPr>
        <a:xfrm>
          <a:off x="5917424" y="17125951"/>
          <a:ext cx="874994" cy="3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35718</xdr:colOff>
      <xdr:row>32</xdr:row>
      <xdr:rowOff>214314</xdr:rowOff>
    </xdr:from>
    <xdr:to>
      <xdr:col>4</xdr:col>
      <xdr:colOff>4019</xdr:colOff>
      <xdr:row>32</xdr:row>
      <xdr:rowOff>538314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100-00004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42" r="6908"/>
        <a:stretch/>
      </xdr:blipFill>
      <xdr:spPr>
        <a:xfrm>
          <a:off x="6855618" y="17149764"/>
          <a:ext cx="882701" cy="324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33</xdr:row>
      <xdr:rowOff>188715</xdr:rowOff>
    </xdr:from>
    <xdr:to>
      <xdr:col>2</xdr:col>
      <xdr:colOff>897921</xdr:colOff>
      <xdr:row>33</xdr:row>
      <xdr:rowOff>512715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100-00004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18" r="6842"/>
        <a:stretch/>
      </xdr:blipFill>
      <xdr:spPr>
        <a:xfrm>
          <a:off x="5917406" y="17848065"/>
          <a:ext cx="886015" cy="3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11907</xdr:colOff>
      <xdr:row>33</xdr:row>
      <xdr:rowOff>190501</xdr:rowOff>
    </xdr:from>
    <xdr:to>
      <xdr:col>3</xdr:col>
      <xdr:colOff>894494</xdr:colOff>
      <xdr:row>33</xdr:row>
      <xdr:rowOff>514501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100-00004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36" r="7057"/>
        <a:stretch/>
      </xdr:blipFill>
      <xdr:spPr>
        <a:xfrm>
          <a:off x="6831807" y="17849851"/>
          <a:ext cx="882587" cy="324000"/>
        </a:xfrm>
        <a:prstGeom prst="rect">
          <a:avLst/>
        </a:prstGeom>
      </xdr:spPr>
    </xdr:pic>
    <xdr:clientData/>
  </xdr:twoCellAnchor>
  <xdr:twoCellAnchor editAs="oneCell">
    <xdr:from>
      <xdr:col>4</xdr:col>
      <xdr:colOff>23812</xdr:colOff>
      <xdr:row>33</xdr:row>
      <xdr:rowOff>202407</xdr:rowOff>
    </xdr:from>
    <xdr:to>
      <xdr:col>4</xdr:col>
      <xdr:colOff>903374</xdr:colOff>
      <xdr:row>33</xdr:row>
      <xdr:rowOff>526407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100-00004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07" r="7380"/>
        <a:stretch/>
      </xdr:blipFill>
      <xdr:spPr>
        <a:xfrm>
          <a:off x="7758112" y="17861757"/>
          <a:ext cx="879562" cy="32400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47626</xdr:colOff>
      <xdr:row>33</xdr:row>
      <xdr:rowOff>202408</xdr:rowOff>
    </xdr:from>
    <xdr:to>
      <xdr:col>5</xdr:col>
      <xdr:colOff>921618</xdr:colOff>
      <xdr:row>33</xdr:row>
      <xdr:rowOff>526408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1100-00004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661" r="7368"/>
        <a:stretch/>
      </xdr:blipFill>
      <xdr:spPr>
        <a:xfrm>
          <a:off x="8696326" y="17861758"/>
          <a:ext cx="873992" cy="324000"/>
        </a:xfrm>
        <a:prstGeom prst="rect">
          <a:avLst/>
        </a:prstGeom>
      </xdr:spPr>
    </xdr:pic>
    <xdr:clientData/>
  </xdr:twoCellAnchor>
  <xdr:twoCellAnchor editAs="oneCell">
    <xdr:from>
      <xdr:col>2</xdr:col>
      <xdr:colOff>35718</xdr:colOff>
      <xdr:row>34</xdr:row>
      <xdr:rowOff>147341</xdr:rowOff>
    </xdr:from>
    <xdr:to>
      <xdr:col>2</xdr:col>
      <xdr:colOff>882777</xdr:colOff>
      <xdr:row>34</xdr:row>
      <xdr:rowOff>687341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1100-00004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281" b="17970"/>
        <a:stretch/>
      </xdr:blipFill>
      <xdr:spPr>
        <a:xfrm>
          <a:off x="5941218" y="18530591"/>
          <a:ext cx="847059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23814</xdr:colOff>
      <xdr:row>34</xdr:row>
      <xdr:rowOff>119063</xdr:rowOff>
    </xdr:from>
    <xdr:to>
      <xdr:col>3</xdr:col>
      <xdr:colOff>885659</xdr:colOff>
      <xdr:row>34</xdr:row>
      <xdr:rowOff>659063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100-00004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594" b="18750"/>
        <a:stretch/>
      </xdr:blipFill>
      <xdr:spPr>
        <a:xfrm>
          <a:off x="6843714" y="18502313"/>
          <a:ext cx="861845" cy="54000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34</xdr:row>
      <xdr:rowOff>142875</xdr:rowOff>
    </xdr:from>
    <xdr:to>
      <xdr:col>4</xdr:col>
      <xdr:colOff>884430</xdr:colOff>
      <xdr:row>34</xdr:row>
      <xdr:rowOff>682875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1100-00004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125" b="17343"/>
        <a:stretch/>
      </xdr:blipFill>
      <xdr:spPr>
        <a:xfrm>
          <a:off x="7781926" y="18526125"/>
          <a:ext cx="836804" cy="5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35720</xdr:colOff>
      <xdr:row>34</xdr:row>
      <xdr:rowOff>107156</xdr:rowOff>
    </xdr:from>
    <xdr:to>
      <xdr:col>5</xdr:col>
      <xdr:colOff>889053</xdr:colOff>
      <xdr:row>34</xdr:row>
      <xdr:rowOff>647156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100-00004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438" b="18281"/>
        <a:stretch/>
      </xdr:blipFill>
      <xdr:spPr>
        <a:xfrm>
          <a:off x="8684420" y="18490406"/>
          <a:ext cx="853333" cy="540000"/>
        </a:xfrm>
        <a:prstGeom prst="rect">
          <a:avLst/>
        </a:prstGeom>
      </xdr:spPr>
    </xdr:pic>
    <xdr:clientData/>
  </xdr:twoCellAnchor>
  <xdr:twoCellAnchor editAs="oneCell">
    <xdr:from>
      <xdr:col>6</xdr:col>
      <xdr:colOff>23813</xdr:colOff>
      <xdr:row>34</xdr:row>
      <xdr:rowOff>95249</xdr:rowOff>
    </xdr:from>
    <xdr:to>
      <xdr:col>6</xdr:col>
      <xdr:colOff>870872</xdr:colOff>
      <xdr:row>34</xdr:row>
      <xdr:rowOff>635249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1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281" b="17970"/>
        <a:stretch/>
      </xdr:blipFill>
      <xdr:spPr>
        <a:xfrm>
          <a:off x="9644063" y="18478499"/>
          <a:ext cx="847059" cy="5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35719</xdr:colOff>
      <xdr:row>35</xdr:row>
      <xdr:rowOff>83344</xdr:rowOff>
    </xdr:from>
    <xdr:to>
      <xdr:col>2</xdr:col>
      <xdr:colOff>903975</xdr:colOff>
      <xdr:row>35</xdr:row>
      <xdr:rowOff>634144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1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437" b="18125"/>
        <a:stretch/>
      </xdr:blipFill>
      <xdr:spPr>
        <a:xfrm>
          <a:off x="5941219" y="19400044"/>
          <a:ext cx="868256" cy="5508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119061</xdr:colOff>
      <xdr:row>36</xdr:row>
      <xdr:rowOff>23812</xdr:rowOff>
    </xdr:from>
    <xdr:to>
      <xdr:col>2</xdr:col>
      <xdr:colOff>831373</xdr:colOff>
      <xdr:row>36</xdr:row>
      <xdr:rowOff>707812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100-00005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61" t="4902" r="4228" b="2574"/>
        <a:stretch/>
      </xdr:blipFill>
      <xdr:spPr>
        <a:xfrm>
          <a:off x="6024561" y="20064412"/>
          <a:ext cx="71231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36</xdr:row>
      <xdr:rowOff>23814</xdr:rowOff>
    </xdr:from>
    <xdr:to>
      <xdr:col>3</xdr:col>
      <xdr:colOff>818760</xdr:colOff>
      <xdr:row>36</xdr:row>
      <xdr:rowOff>707814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100-00005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04" t="4749" r="4797" b="1808"/>
        <a:stretch/>
      </xdr:blipFill>
      <xdr:spPr>
        <a:xfrm>
          <a:off x="6938962" y="20064414"/>
          <a:ext cx="699698" cy="684000"/>
        </a:xfrm>
        <a:prstGeom prst="rect">
          <a:avLst/>
        </a:prstGeom>
      </xdr:spPr>
    </xdr:pic>
    <xdr:clientData/>
  </xdr:twoCellAnchor>
  <xdr:twoCellAnchor editAs="oneCell">
    <xdr:from>
      <xdr:col>4</xdr:col>
      <xdr:colOff>83345</xdr:colOff>
      <xdr:row>36</xdr:row>
      <xdr:rowOff>35719</xdr:rowOff>
    </xdr:from>
    <xdr:to>
      <xdr:col>4</xdr:col>
      <xdr:colOff>784304</xdr:colOff>
      <xdr:row>36</xdr:row>
      <xdr:rowOff>719719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100-00005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88" t="4902" r="5081" b="2420"/>
        <a:stretch/>
      </xdr:blipFill>
      <xdr:spPr>
        <a:xfrm>
          <a:off x="7817645" y="20076319"/>
          <a:ext cx="700959" cy="684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36</xdr:row>
      <xdr:rowOff>35719</xdr:rowOff>
    </xdr:from>
    <xdr:to>
      <xdr:col>5</xdr:col>
      <xdr:colOff>847225</xdr:colOff>
      <xdr:row>36</xdr:row>
      <xdr:rowOff>719719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100-00005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46" t="4902" r="4796" b="2420"/>
        <a:stretch/>
      </xdr:blipFill>
      <xdr:spPr>
        <a:xfrm>
          <a:off x="8791575" y="20076319"/>
          <a:ext cx="704350" cy="684000"/>
        </a:xfrm>
        <a:prstGeom prst="rect">
          <a:avLst/>
        </a:prstGeom>
      </xdr:spPr>
    </xdr:pic>
    <xdr:clientData/>
  </xdr:twoCellAnchor>
  <xdr:twoCellAnchor editAs="oneCell">
    <xdr:from>
      <xdr:col>6</xdr:col>
      <xdr:colOff>83345</xdr:colOff>
      <xdr:row>36</xdr:row>
      <xdr:rowOff>47625</xdr:rowOff>
    </xdr:from>
    <xdr:to>
      <xdr:col>6</xdr:col>
      <xdr:colOff>756103</xdr:colOff>
      <xdr:row>36</xdr:row>
      <xdr:rowOff>695625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100-00005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03" t="4902" r="4654" b="2880"/>
        <a:stretch/>
      </xdr:blipFill>
      <xdr:spPr>
        <a:xfrm>
          <a:off x="9703595" y="20088225"/>
          <a:ext cx="672758" cy="6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119062</xdr:colOff>
      <xdr:row>37</xdr:row>
      <xdr:rowOff>35719</xdr:rowOff>
    </xdr:from>
    <xdr:to>
      <xdr:col>2</xdr:col>
      <xdr:colOff>824578</xdr:colOff>
      <xdr:row>37</xdr:row>
      <xdr:rowOff>719719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100-00005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88" t="4595" r="4654" b="2879"/>
        <a:stretch/>
      </xdr:blipFill>
      <xdr:spPr>
        <a:xfrm>
          <a:off x="6024562" y="20800219"/>
          <a:ext cx="705516" cy="6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202404</xdr:colOff>
      <xdr:row>38</xdr:row>
      <xdr:rowOff>11905</xdr:rowOff>
    </xdr:from>
    <xdr:to>
      <xdr:col>2</xdr:col>
      <xdr:colOff>667774</xdr:colOff>
      <xdr:row>38</xdr:row>
      <xdr:rowOff>695905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100-00005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78" t="1129" r="16252"/>
        <a:stretch/>
      </xdr:blipFill>
      <xdr:spPr>
        <a:xfrm>
          <a:off x="6107904" y="21500305"/>
          <a:ext cx="465370" cy="6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12095</xdr:colOff>
      <xdr:row>39</xdr:row>
      <xdr:rowOff>130968</xdr:rowOff>
    </xdr:from>
    <xdr:to>
      <xdr:col>2</xdr:col>
      <xdr:colOff>900340</xdr:colOff>
      <xdr:row>39</xdr:row>
      <xdr:rowOff>690562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17595" y="22343268"/>
          <a:ext cx="888245" cy="559594"/>
        </a:xfrm>
        <a:prstGeom prst="rect">
          <a:avLst/>
        </a:prstGeom>
      </xdr:spPr>
    </xdr:pic>
    <xdr:clientData/>
  </xdr:twoCellAnchor>
  <xdr:twoCellAnchor editAs="oneCell">
    <xdr:from>
      <xdr:col>3</xdr:col>
      <xdr:colOff>23813</xdr:colOff>
      <xdr:row>39</xdr:row>
      <xdr:rowOff>107156</xdr:rowOff>
    </xdr:from>
    <xdr:to>
      <xdr:col>3</xdr:col>
      <xdr:colOff>909527</xdr:colOff>
      <xdr:row>39</xdr:row>
      <xdr:rowOff>665156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43713" y="22319456"/>
          <a:ext cx="885714" cy="558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107194</xdr:colOff>
      <xdr:row>40</xdr:row>
      <xdr:rowOff>23811</xdr:rowOff>
    </xdr:from>
    <xdr:to>
      <xdr:col>2</xdr:col>
      <xdr:colOff>796334</xdr:colOff>
      <xdr:row>40</xdr:row>
      <xdr:rowOff>707811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1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2" t="2386" r="2625" b="2386"/>
        <a:stretch/>
      </xdr:blipFill>
      <xdr:spPr>
        <a:xfrm>
          <a:off x="6012694" y="22960011"/>
          <a:ext cx="689140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107157</xdr:colOff>
      <xdr:row>40</xdr:row>
      <xdr:rowOff>35718</xdr:rowOff>
    </xdr:from>
    <xdr:to>
      <xdr:col>3</xdr:col>
      <xdr:colOff>791157</xdr:colOff>
      <xdr:row>40</xdr:row>
      <xdr:rowOff>719718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1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60" t="1872" r="2558" b="1905"/>
        <a:stretch/>
      </xdr:blipFill>
      <xdr:spPr>
        <a:xfrm>
          <a:off x="6927057" y="22971918"/>
          <a:ext cx="684000" cy="6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202406</xdr:colOff>
      <xdr:row>41</xdr:row>
      <xdr:rowOff>47624</xdr:rowOff>
    </xdr:from>
    <xdr:to>
      <xdr:col>2</xdr:col>
      <xdr:colOff>571674</xdr:colOff>
      <xdr:row>41</xdr:row>
      <xdr:rowOff>695624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1100-00005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833" r="28159"/>
        <a:stretch/>
      </xdr:blipFill>
      <xdr:spPr>
        <a:xfrm>
          <a:off x="6107906" y="23707724"/>
          <a:ext cx="369268" cy="6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130968</xdr:colOff>
      <xdr:row>42</xdr:row>
      <xdr:rowOff>11906</xdr:rowOff>
    </xdr:from>
    <xdr:to>
      <xdr:col>2</xdr:col>
      <xdr:colOff>786748</xdr:colOff>
      <xdr:row>42</xdr:row>
      <xdr:rowOff>690562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1100-00005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47" r="19118" b="7291"/>
        <a:stretch/>
      </xdr:blipFill>
      <xdr:spPr>
        <a:xfrm>
          <a:off x="6036468" y="24395906"/>
          <a:ext cx="655780" cy="678656"/>
        </a:xfrm>
        <a:prstGeom prst="rect">
          <a:avLst/>
        </a:prstGeom>
      </xdr:spPr>
    </xdr:pic>
    <xdr:clientData/>
  </xdr:twoCellAnchor>
  <xdr:twoCellAnchor editAs="oneCell">
    <xdr:from>
      <xdr:col>4</xdr:col>
      <xdr:colOff>11907</xdr:colOff>
      <xdr:row>8</xdr:row>
      <xdr:rowOff>23813</xdr:rowOff>
    </xdr:from>
    <xdr:to>
      <xdr:col>4</xdr:col>
      <xdr:colOff>902495</xdr:colOff>
      <xdr:row>9</xdr:row>
      <xdr:rowOff>41627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1100-00005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937" t="32813" r="11406" b="31093"/>
        <a:stretch/>
      </xdr:blipFill>
      <xdr:spPr>
        <a:xfrm>
          <a:off x="7746207" y="3100388"/>
          <a:ext cx="890588" cy="751239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2</xdr:col>
      <xdr:colOff>11907</xdr:colOff>
      <xdr:row>8</xdr:row>
      <xdr:rowOff>1</xdr:rowOff>
    </xdr:from>
    <xdr:to>
      <xdr:col>3</xdr:col>
      <xdr:colOff>35719</xdr:colOff>
      <xdr:row>9</xdr:row>
      <xdr:rowOff>17815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1100-00005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25" t="31562" r="10937" b="31719"/>
        <a:stretch/>
      </xdr:blipFill>
      <xdr:spPr>
        <a:xfrm>
          <a:off x="5917407" y="3076576"/>
          <a:ext cx="938212" cy="751239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3</xdr:col>
      <xdr:colOff>23814</xdr:colOff>
      <xdr:row>16</xdr:row>
      <xdr:rowOff>11906</xdr:rowOff>
    </xdr:from>
    <xdr:to>
      <xdr:col>3</xdr:col>
      <xdr:colOff>904875</xdr:colOff>
      <xdr:row>17</xdr:row>
      <xdr:rowOff>5625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1100-00006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18" t="35313" r="10469" b="33594"/>
        <a:stretch/>
      </xdr:blipFill>
      <xdr:spPr>
        <a:xfrm>
          <a:off x="6843714" y="6879431"/>
          <a:ext cx="881061" cy="717619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2</xdr:col>
      <xdr:colOff>23812</xdr:colOff>
      <xdr:row>10</xdr:row>
      <xdr:rowOff>11905</xdr:rowOff>
    </xdr:from>
    <xdr:to>
      <xdr:col>3</xdr:col>
      <xdr:colOff>23813</xdr:colOff>
      <xdr:row>11</xdr:row>
      <xdr:rowOff>1655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1100-00006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69" t="32031" r="14531" b="29688"/>
        <a:stretch/>
      </xdr:blipFill>
      <xdr:spPr>
        <a:xfrm>
          <a:off x="5929312" y="4031455"/>
          <a:ext cx="914401" cy="723175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4</xdr:col>
      <xdr:colOff>23812</xdr:colOff>
      <xdr:row>10</xdr:row>
      <xdr:rowOff>23814</xdr:rowOff>
    </xdr:from>
    <xdr:to>
      <xdr:col>4</xdr:col>
      <xdr:colOff>909056</xdr:colOff>
      <xdr:row>11</xdr:row>
      <xdr:rowOff>5627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1100-00006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06" t="31562" r="13750" b="29531"/>
        <a:stretch/>
      </xdr:blipFill>
      <xdr:spPr>
        <a:xfrm>
          <a:off x="7758112" y="4043364"/>
          <a:ext cx="885244" cy="715238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3</xdr:col>
      <xdr:colOff>309562</xdr:colOff>
      <xdr:row>27</xdr:row>
      <xdr:rowOff>61233</xdr:rowOff>
    </xdr:from>
    <xdr:to>
      <xdr:col>3</xdr:col>
      <xdr:colOff>599165</xdr:colOff>
      <xdr:row>27</xdr:row>
      <xdr:rowOff>709233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1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531" t="4844" r="29688" b="3906"/>
        <a:stretch/>
      </xdr:blipFill>
      <xdr:spPr>
        <a:xfrm>
          <a:off x="7129462" y="13377183"/>
          <a:ext cx="289603" cy="64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297657</xdr:colOff>
      <xdr:row>24</xdr:row>
      <xdr:rowOff>35719</xdr:rowOff>
    </xdr:from>
    <xdr:to>
      <xdr:col>3</xdr:col>
      <xdr:colOff>565570</xdr:colOff>
      <xdr:row>24</xdr:row>
      <xdr:rowOff>683719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1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469" t="3125" r="31094" b="3906"/>
        <a:stretch/>
      </xdr:blipFill>
      <xdr:spPr>
        <a:xfrm>
          <a:off x="7117557" y="11179969"/>
          <a:ext cx="267913" cy="64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321469</xdr:colOff>
      <xdr:row>24</xdr:row>
      <xdr:rowOff>59533</xdr:rowOff>
    </xdr:from>
    <xdr:to>
      <xdr:col>4</xdr:col>
      <xdr:colOff>592826</xdr:colOff>
      <xdr:row>24</xdr:row>
      <xdr:rowOff>707533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11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25" t="3125" r="30313" b="3594"/>
        <a:stretch/>
      </xdr:blipFill>
      <xdr:spPr>
        <a:xfrm>
          <a:off x="8055769" y="11203783"/>
          <a:ext cx="271357" cy="648000"/>
        </a:xfrm>
        <a:prstGeom prst="rect">
          <a:avLst/>
        </a:prstGeom>
      </xdr:spPr>
    </xdr:pic>
    <xdr:clientData/>
  </xdr:twoCellAnchor>
  <xdr:twoCellAnchor editAs="oneCell">
    <xdr:from>
      <xdr:col>5</xdr:col>
      <xdr:colOff>380999</xdr:colOff>
      <xdr:row>24</xdr:row>
      <xdr:rowOff>47627</xdr:rowOff>
    </xdr:from>
    <xdr:to>
      <xdr:col>5</xdr:col>
      <xdr:colOff>646243</xdr:colOff>
      <xdr:row>24</xdr:row>
      <xdr:rowOff>695627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11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562" t="4062" r="31406" b="5469"/>
        <a:stretch/>
      </xdr:blipFill>
      <xdr:spPr>
        <a:xfrm>
          <a:off x="9029699" y="11191877"/>
          <a:ext cx="265244" cy="64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11905</xdr:colOff>
      <xdr:row>8</xdr:row>
      <xdr:rowOff>11906</xdr:rowOff>
    </xdr:from>
    <xdr:to>
      <xdr:col>4</xdr:col>
      <xdr:colOff>1</xdr:colOff>
      <xdr:row>9</xdr:row>
      <xdr:rowOff>29720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1100-00006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50" t="32656" r="10625" b="31094"/>
        <a:stretch/>
      </xdr:blipFill>
      <xdr:spPr>
        <a:xfrm>
          <a:off x="6831805" y="3088481"/>
          <a:ext cx="902496" cy="751239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5</xdr:col>
      <xdr:colOff>964406</xdr:colOff>
      <xdr:row>13</xdr:row>
      <xdr:rowOff>202406</xdr:rowOff>
    </xdr:from>
    <xdr:to>
      <xdr:col>7</xdr:col>
      <xdr:colOff>0</xdr:colOff>
      <xdr:row>15</xdr:row>
      <xdr:rowOff>5101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1100-00006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79" t="34687" r="8594" b="32969"/>
        <a:stretch/>
      </xdr:blipFill>
      <xdr:spPr>
        <a:xfrm>
          <a:off x="9613106" y="5907881"/>
          <a:ext cx="921544" cy="745670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3</xdr:col>
      <xdr:colOff>40822</xdr:colOff>
      <xdr:row>10</xdr:row>
      <xdr:rowOff>23812</xdr:rowOff>
    </xdr:from>
    <xdr:to>
      <xdr:col>4</xdr:col>
      <xdr:colOff>11906</xdr:colOff>
      <xdr:row>11</xdr:row>
      <xdr:rowOff>5625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1100-00006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70" t="31719" r="13281" b="29687"/>
        <a:stretch/>
      </xdr:blipFill>
      <xdr:spPr>
        <a:xfrm>
          <a:off x="6860722" y="4043362"/>
          <a:ext cx="885484" cy="715238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5</xdr:col>
      <xdr:colOff>23812</xdr:colOff>
      <xdr:row>10</xdr:row>
      <xdr:rowOff>0</xdr:rowOff>
    </xdr:from>
    <xdr:to>
      <xdr:col>6</xdr:col>
      <xdr:colOff>0</xdr:colOff>
      <xdr:row>10</xdr:row>
      <xdr:rowOff>720000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1100-00006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69" t="31875" r="13437" b="30156"/>
        <a:stretch/>
      </xdr:blipFill>
      <xdr:spPr>
        <a:xfrm>
          <a:off x="8672512" y="4019550"/>
          <a:ext cx="947738" cy="720000"/>
        </a:xfrm>
        <a:prstGeom prst="rect">
          <a:avLst/>
        </a:prstGeom>
        <a:effectLst/>
      </xdr:spPr>
    </xdr:pic>
    <xdr:clientData/>
  </xdr:twoCellAnchor>
  <xdr:twoCellAnchor editAs="oneCell">
    <xdr:from>
      <xdr:col>2</xdr:col>
      <xdr:colOff>333375</xdr:colOff>
      <xdr:row>24</xdr:row>
      <xdr:rowOff>47624</xdr:rowOff>
    </xdr:from>
    <xdr:to>
      <xdr:col>2</xdr:col>
      <xdr:colOff>604278</xdr:colOff>
      <xdr:row>24</xdr:row>
      <xdr:rowOff>695624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1100-00006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81" t="3751" r="30156" b="2812"/>
        <a:stretch/>
      </xdr:blipFill>
      <xdr:spPr>
        <a:xfrm>
          <a:off x="6238875" y="11191874"/>
          <a:ext cx="270903" cy="648000"/>
        </a:xfrm>
        <a:prstGeom prst="rect">
          <a:avLst/>
        </a:prstGeom>
      </xdr:spPr>
    </xdr:pic>
    <xdr:clientData/>
  </xdr:twoCellAnchor>
  <xdr:twoCellAnchor editAs="oneCell">
    <xdr:from>
      <xdr:col>6</xdr:col>
      <xdr:colOff>11906</xdr:colOff>
      <xdr:row>18</xdr:row>
      <xdr:rowOff>11907</xdr:rowOff>
    </xdr:from>
    <xdr:to>
      <xdr:col>7</xdr:col>
      <xdr:colOff>0</xdr:colOff>
      <xdr:row>18</xdr:row>
      <xdr:rowOff>720001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1100-00006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07" t="33750" r="9375" b="31875"/>
        <a:stretch/>
      </xdr:blipFill>
      <xdr:spPr>
        <a:xfrm>
          <a:off x="9632156" y="7822407"/>
          <a:ext cx="902494" cy="708094"/>
        </a:xfrm>
        <a:prstGeom prst="roundRect">
          <a:avLst>
            <a:gd name="adj" fmla="val 8594"/>
          </a:avLst>
        </a:prstGeom>
        <a:solidFill>
          <a:srgbClr val="FFFFFF">
            <a:shade val="85000"/>
          </a:srgbClr>
        </a:solidFill>
        <a:ln>
          <a:noFill/>
        </a:ln>
        <a:effectLst/>
      </xdr:spPr>
    </xdr:pic>
    <xdr:clientData/>
  </xdr:twoCellAnchor>
  <xdr:twoCellAnchor editAs="oneCell">
    <xdr:from>
      <xdr:col>0</xdr:col>
      <xdr:colOff>0</xdr:colOff>
      <xdr:row>1</xdr:row>
      <xdr:rowOff>2000250</xdr:rowOff>
    </xdr:from>
    <xdr:to>
      <xdr:col>0</xdr:col>
      <xdr:colOff>2000250</xdr:colOff>
      <xdr:row>2</xdr:row>
      <xdr:rowOff>339724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00000000-0008-0000-1100-00006D000000}"/>
            </a:ext>
          </a:extLst>
        </xdr:cNvPr>
        <xdr:cNvPicPr/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16250"/>
          <a:ext cx="2000250" cy="1000124"/>
        </a:xfrm>
        <a:prstGeom prst="rect">
          <a:avLst/>
        </a:prstGeom>
        <a:ln>
          <a:noFill/>
        </a:ln>
        <a:effectLst>
          <a:softEdge rad="112500"/>
        </a:effec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897111</xdr:colOff>
      <xdr:row>1</xdr:row>
      <xdr:rowOff>2032000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11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0" y="0"/>
          <a:ext cx="12374736" cy="30480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76200</xdr:colOff>
      <xdr:row>4</xdr:row>
      <xdr:rowOff>647701</xdr:rowOff>
    </xdr:from>
    <xdr:to>
      <xdr:col>0</xdr:col>
      <xdr:colOff>971550</xdr:colOff>
      <xdr:row>5</xdr:row>
      <xdr:rowOff>180428</xdr:rowOff>
    </xdr:to>
    <xdr:pic>
      <xdr:nvPicPr>
        <xdr:cNvPr id="2" name="Рисунок 2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6200" y="1447801"/>
          <a:ext cx="895350" cy="5042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190500</xdr:colOff>
      <xdr:row>7</xdr:row>
      <xdr:rowOff>200025</xdr:rowOff>
    </xdr:from>
    <xdr:to>
      <xdr:col>0</xdr:col>
      <xdr:colOff>1600200</xdr:colOff>
      <xdr:row>7</xdr:row>
      <xdr:rowOff>817014</xdr:rowOff>
    </xdr:to>
    <xdr:pic>
      <xdr:nvPicPr>
        <xdr:cNvPr id="3" name="Рисунок 31" descr="\\serv6\Тех отдел\Информация по продукции\Сайдинг виниловый и фасадные ( цокольные )панели\Альтапрофиль\Фасадные ( цокольные ) панели\Фасадные панели\Коллекция Фасадная плитка\Травертин.jpg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00" y="1724025"/>
          <a:ext cx="1409700" cy="616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133350</xdr:colOff>
      <xdr:row>8</xdr:row>
      <xdr:rowOff>342900</xdr:rowOff>
    </xdr:from>
    <xdr:to>
      <xdr:col>0</xdr:col>
      <xdr:colOff>1650991</xdr:colOff>
      <xdr:row>9</xdr:row>
      <xdr:rowOff>285750</xdr:rowOff>
    </xdr:to>
    <xdr:pic>
      <xdr:nvPicPr>
        <xdr:cNvPr id="4" name="Рисунок 32" descr="\\serv6\Тех отдел\Информация по продукции\Сайдинг виниловый и фасадные ( цокольные )панели\Альтапрофиль\Фасадные ( цокольные ) панели\Фасадные панели\Коллекция Камень\Камень жженый.jpg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2752725"/>
          <a:ext cx="1517641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133350</xdr:colOff>
      <xdr:row>10</xdr:row>
      <xdr:rowOff>266699</xdr:rowOff>
    </xdr:from>
    <xdr:to>
      <xdr:col>0</xdr:col>
      <xdr:colOff>1647825</xdr:colOff>
      <xdr:row>11</xdr:row>
      <xdr:rowOff>337975</xdr:rowOff>
    </xdr:to>
    <xdr:pic>
      <xdr:nvPicPr>
        <xdr:cNvPr id="5" name="Рисунок 33" descr="\\serv6\Тех отдел\Информация по продукции\Сайдинг виниловый и фасадные ( цокольные )панели\Альтапрофиль\Фасадные ( цокольные ) панели\Фасадные панели\Коллекция Кирпич\Кирпич жженый.jpg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4067174"/>
          <a:ext cx="1514475" cy="699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57150</xdr:colOff>
      <xdr:row>12</xdr:row>
      <xdr:rowOff>190500</xdr:rowOff>
    </xdr:from>
    <xdr:to>
      <xdr:col>1</xdr:col>
      <xdr:colOff>0</xdr:colOff>
      <xdr:row>12</xdr:row>
      <xdr:rowOff>790575</xdr:rowOff>
    </xdr:to>
    <xdr:pic>
      <xdr:nvPicPr>
        <xdr:cNvPr id="6" name="Рисунок 11" descr="\\serv6\Тех отдел\Информация по продукции\Сайдинг виниловый и фасадные ( цокольные )панели\Альтапрофиль\Фасадные ( цокольные ) панели\Фасадные панели\Коллекция Кирпич-антик\Карфаген.jpg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970" b="10294"/>
        <a:stretch/>
      </xdr:blipFill>
      <xdr:spPr bwMode="auto">
        <a:xfrm>
          <a:off x="57150" y="5248275"/>
          <a:ext cx="161925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13</xdr:row>
      <xdr:rowOff>161924</xdr:rowOff>
    </xdr:from>
    <xdr:to>
      <xdr:col>0</xdr:col>
      <xdr:colOff>1600200</xdr:colOff>
      <xdr:row>13</xdr:row>
      <xdr:rowOff>799405</xdr:rowOff>
    </xdr:to>
    <xdr:pic>
      <xdr:nvPicPr>
        <xdr:cNvPr id="7" name="Рисунок 12" descr="\\serv6\Тех отдел\Информация по продукции\Сайдинг виниловый и фасадные ( цокольные )панели\Альтапрофиль\Фасадные ( цокольные ) панели\Фасадные панели\Коллекция Кирпич клинкерный\Красный.jpg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38" b="16351"/>
        <a:stretch/>
      </xdr:blipFill>
      <xdr:spPr bwMode="auto">
        <a:xfrm>
          <a:off x="47625" y="6105524"/>
          <a:ext cx="1552575" cy="637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14</xdr:row>
      <xdr:rowOff>180975</xdr:rowOff>
    </xdr:from>
    <xdr:to>
      <xdr:col>0</xdr:col>
      <xdr:colOff>1628775</xdr:colOff>
      <xdr:row>14</xdr:row>
      <xdr:rowOff>762001</xdr:rowOff>
    </xdr:to>
    <xdr:pic>
      <xdr:nvPicPr>
        <xdr:cNvPr id="8" name="Рисунок 34" descr="\\serv6\Тех отдел\Информация по продукции\Сайдинг виниловый и фасадные ( цокольные )панели\Альтапрофиль\Фасадные ( цокольные ) панели\Фасадные панели\Коллекция Каньон\Невада.jpg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106" b="11544"/>
        <a:stretch/>
      </xdr:blipFill>
      <xdr:spPr bwMode="auto">
        <a:xfrm>
          <a:off x="47625" y="7010400"/>
          <a:ext cx="1581150" cy="581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19050</xdr:colOff>
      <xdr:row>15</xdr:row>
      <xdr:rowOff>190500</xdr:rowOff>
    </xdr:from>
    <xdr:to>
      <xdr:col>1</xdr:col>
      <xdr:colOff>3927</xdr:colOff>
      <xdr:row>15</xdr:row>
      <xdr:rowOff>857250</xdr:rowOff>
    </xdr:to>
    <xdr:pic>
      <xdr:nvPicPr>
        <xdr:cNvPr id="9" name="Рисунок 13" descr="\\serv6\Тех отдел\Информация по продукции\Сайдинг виниловый и фасадные ( цокольные )панели\Альтапрофиль\Фасадные ( цокольные ) панели\Фасадные панели\Коллекция Скалистый камень\Алтай.jpg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091"/>
        <a:stretch/>
      </xdr:blipFill>
      <xdr:spPr bwMode="auto">
        <a:xfrm>
          <a:off x="19050" y="7905750"/>
          <a:ext cx="1661277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123825</xdr:colOff>
      <xdr:row>17</xdr:row>
      <xdr:rowOff>340200</xdr:rowOff>
    </xdr:from>
    <xdr:to>
      <xdr:col>0</xdr:col>
      <xdr:colOff>1581150</xdr:colOff>
      <xdr:row>18</xdr:row>
      <xdr:rowOff>361950</xdr:rowOff>
    </xdr:to>
    <xdr:pic>
      <xdr:nvPicPr>
        <xdr:cNvPr id="10" name="Рисунок 16" descr="\\serv6\Тех отдел\Информация по продукции\Сайдинг виниловый и фасадные ( цокольные )панели\Альтапрофиль\Фасадные ( цокольные ) панели\Фасадные панели\Коллекция Фагот\Талдомский.jpg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t="14599" r="555" b="10935"/>
        <a:stretch/>
      </xdr:blipFill>
      <xdr:spPr bwMode="auto">
        <a:xfrm>
          <a:off x="123825" y="9827100"/>
          <a:ext cx="1457325" cy="65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152401</xdr:colOff>
      <xdr:row>19</xdr:row>
      <xdr:rowOff>342901</xdr:rowOff>
    </xdr:from>
    <xdr:to>
      <xdr:col>0</xdr:col>
      <xdr:colOff>1657350</xdr:colOff>
      <xdr:row>20</xdr:row>
      <xdr:rowOff>408897</xdr:rowOff>
    </xdr:to>
    <xdr:pic>
      <xdr:nvPicPr>
        <xdr:cNvPr id="11" name="Рисунок 14" descr="\\serv6\Тех отдел\Информация по продукции\Сайдинг виниловый и фасадные ( цокольные )панели\Альтапрофиль\Фасадные ( цокольные ) панели\Фасадные панели\Коллекция Гранит\Гранит Балканский.jpg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1" y="11087101"/>
          <a:ext cx="1504949" cy="6946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257175</xdr:colOff>
      <xdr:row>21</xdr:row>
      <xdr:rowOff>333375</xdr:rowOff>
    </xdr:from>
    <xdr:to>
      <xdr:col>1</xdr:col>
      <xdr:colOff>2198</xdr:colOff>
      <xdr:row>22</xdr:row>
      <xdr:rowOff>314325</xdr:rowOff>
    </xdr:to>
    <xdr:pic>
      <xdr:nvPicPr>
        <xdr:cNvPr id="12" name="Рисунок 15" descr="\\serv6\Тех отдел\Информация по продукции\Сайдинг виниловый и фасадные ( цокольные )панели\Альтапрофиль\Фасадные ( цокольные ) панели\Фасадные панели\Коллекция Бутовый камень\Скандинавский.jpg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817" b="15137"/>
        <a:stretch/>
      </xdr:blipFill>
      <xdr:spPr bwMode="auto">
        <a:xfrm>
          <a:off x="257175" y="12334875"/>
          <a:ext cx="1421423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342900</xdr:colOff>
      <xdr:row>26</xdr:row>
      <xdr:rowOff>161926</xdr:rowOff>
    </xdr:from>
    <xdr:to>
      <xdr:col>0</xdr:col>
      <xdr:colOff>1381125</xdr:colOff>
      <xdr:row>26</xdr:row>
      <xdr:rowOff>854076</xdr:rowOff>
    </xdr:to>
    <xdr:pic>
      <xdr:nvPicPr>
        <xdr:cNvPr id="13" name="Рисунок 12" descr="Камень Пражский 02.jpg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42900" y="16392526"/>
          <a:ext cx="1038225" cy="69215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27</xdr:row>
      <xdr:rowOff>161926</xdr:rowOff>
    </xdr:from>
    <xdr:to>
      <xdr:col>0</xdr:col>
      <xdr:colOff>1343025</xdr:colOff>
      <xdr:row>27</xdr:row>
      <xdr:rowOff>828676</xdr:rowOff>
    </xdr:to>
    <xdr:pic>
      <xdr:nvPicPr>
        <xdr:cNvPr id="14" name="Рисунок 13" descr="Кирпич Рижский 04.jpg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342900" y="17278351"/>
          <a:ext cx="1000125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28</xdr:row>
      <xdr:rowOff>180976</xdr:rowOff>
    </xdr:from>
    <xdr:to>
      <xdr:col>0</xdr:col>
      <xdr:colOff>1321566</xdr:colOff>
      <xdr:row>28</xdr:row>
      <xdr:rowOff>847726</xdr:rowOff>
    </xdr:to>
    <xdr:pic>
      <xdr:nvPicPr>
        <xdr:cNvPr id="15" name="Рисунок 14" descr="Туф Иранский.jpg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7768" t="17129" r="20131" b="14769"/>
        <a:stretch>
          <a:fillRect/>
        </a:stretch>
      </xdr:blipFill>
      <xdr:spPr>
        <a:xfrm>
          <a:off x="409575" y="18183226"/>
          <a:ext cx="911991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29</xdr:row>
      <xdr:rowOff>352426</xdr:rowOff>
    </xdr:from>
    <xdr:to>
      <xdr:col>0</xdr:col>
      <xdr:colOff>1343024</xdr:colOff>
      <xdr:row>29</xdr:row>
      <xdr:rowOff>988881</xdr:rowOff>
    </xdr:to>
    <xdr:pic>
      <xdr:nvPicPr>
        <xdr:cNvPr id="16" name="Рисунок 15" descr="https://www.alta-profil.ru/upload/iblock/bc8/1537177919.6846.jpg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575" y="19240501"/>
          <a:ext cx="933449" cy="636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230841</xdr:colOff>
      <xdr:row>23</xdr:row>
      <xdr:rowOff>286870</xdr:rowOff>
    </xdr:from>
    <xdr:to>
      <xdr:col>0</xdr:col>
      <xdr:colOff>1552879</xdr:colOff>
      <xdr:row>23</xdr:row>
      <xdr:rowOff>766481</xdr:rowOff>
    </xdr:to>
    <xdr:pic>
      <xdr:nvPicPr>
        <xdr:cNvPr id="17" name="Рисунок 16" descr="https://www.alta-profil.ru/upload/iblock/950/cf225c210bb44cbbfbb4d3caf09c52ab_Kamen-Venetsianskiy-slonovaya-kost.jpg">
          <a:extLst>
            <a:ext uri="{FF2B5EF4-FFF2-40B4-BE49-F238E27FC236}">
              <a16:creationId xmlns:a16="http://schemas.microsoft.com/office/drawing/2014/main" id="{00000000-0008-0000-1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841" y="13545670"/>
          <a:ext cx="1322038" cy="479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158563</xdr:colOff>
      <xdr:row>25</xdr:row>
      <xdr:rowOff>288553</xdr:rowOff>
    </xdr:from>
    <xdr:to>
      <xdr:col>0</xdr:col>
      <xdr:colOff>1674216</xdr:colOff>
      <xdr:row>25</xdr:row>
      <xdr:rowOff>960904</xdr:rowOff>
    </xdr:to>
    <xdr:pic>
      <xdr:nvPicPr>
        <xdr:cNvPr id="18" name="Рисунок 17" descr="https://www.alta-profil.ru/upload/iblock/16c/4ddbcc3341c96aea423fdf662b6bb47b_Kamen-Neapolitanskiy-korichnevyy_1504543463.9469.png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894" b="29850"/>
        <a:stretch/>
      </xdr:blipFill>
      <xdr:spPr bwMode="auto">
        <a:xfrm>
          <a:off x="158563" y="15480928"/>
          <a:ext cx="1515653" cy="672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82191</xdr:colOff>
      <xdr:row>24</xdr:row>
      <xdr:rowOff>392207</xdr:rowOff>
    </xdr:from>
    <xdr:to>
      <xdr:col>0</xdr:col>
      <xdr:colOff>1673660</xdr:colOff>
      <xdr:row>24</xdr:row>
      <xdr:rowOff>1008529</xdr:rowOff>
    </xdr:to>
    <xdr:pic>
      <xdr:nvPicPr>
        <xdr:cNvPr id="19" name="Рисунок 18" descr="https://www.alta-profil.ru/upload/iblock/7fc/5a66060867a2bbccc399e25ee64be848_Kamen-Florentiyskiy-bezhevyy.jpg">
          <a:extLst>
            <a:ext uri="{FF2B5EF4-FFF2-40B4-BE49-F238E27FC236}">
              <a16:creationId xmlns:a16="http://schemas.microsoft.com/office/drawing/2014/main" id="{00000000-0008-0000-1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191" y="14536832"/>
          <a:ext cx="1591469" cy="6163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76201</xdr:colOff>
      <xdr:row>31</xdr:row>
      <xdr:rowOff>257176</xdr:rowOff>
    </xdr:from>
    <xdr:to>
      <xdr:col>0</xdr:col>
      <xdr:colOff>1562101</xdr:colOff>
      <xdr:row>31</xdr:row>
      <xdr:rowOff>793586</xdr:rowOff>
    </xdr:to>
    <xdr:pic>
      <xdr:nvPicPr>
        <xdr:cNvPr id="20" name="Рисунок 19" descr="https://www.alta-profil.ru/upload/iblock/343/bezhevyy_1527077526.3747.jpg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1" y="21078826"/>
          <a:ext cx="1485900" cy="536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76201</xdr:colOff>
      <xdr:row>32</xdr:row>
      <xdr:rowOff>247651</xdr:rowOff>
    </xdr:from>
    <xdr:to>
      <xdr:col>0</xdr:col>
      <xdr:colOff>1600201</xdr:colOff>
      <xdr:row>32</xdr:row>
      <xdr:rowOff>806959</xdr:rowOff>
    </xdr:to>
    <xdr:pic>
      <xdr:nvPicPr>
        <xdr:cNvPr id="21" name="Рисунок 20" descr="https://www.alta-profil.ru/upload/iblock/92c/kremovyy_1527077639.3369.jpg">
          <a:extLst>
            <a:ext uri="{FF2B5EF4-FFF2-40B4-BE49-F238E27FC236}">
              <a16:creationId xmlns:a16="http://schemas.microsoft.com/office/drawing/2014/main" id="{00000000-0008-0000-12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1" y="21955126"/>
          <a:ext cx="1524000" cy="55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0</xdr:row>
      <xdr:rowOff>0</xdr:rowOff>
    </xdr:from>
    <xdr:to>
      <xdr:col>5</xdr:col>
      <xdr:colOff>495300</xdr:colOff>
      <xdr:row>4</xdr:row>
      <xdr:rowOff>473810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" y="0"/>
          <a:ext cx="5172074" cy="127391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129117</xdr:colOff>
      <xdr:row>39</xdr:row>
      <xdr:rowOff>153457</xdr:rowOff>
    </xdr:from>
    <xdr:to>
      <xdr:col>8</xdr:col>
      <xdr:colOff>106891</xdr:colOff>
      <xdr:row>49</xdr:row>
      <xdr:rowOff>71966</xdr:rowOff>
    </xdr:to>
    <xdr:pic>
      <xdr:nvPicPr>
        <xdr:cNvPr id="11" name="Рисунок 293208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4617" y="16504707"/>
          <a:ext cx="2971799" cy="147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92075</xdr:colOff>
      <xdr:row>7</xdr:row>
      <xdr:rowOff>63500</xdr:rowOff>
    </xdr:from>
    <xdr:to>
      <xdr:col>8</xdr:col>
      <xdr:colOff>105833</xdr:colOff>
      <xdr:row>13</xdr:row>
      <xdr:rowOff>470958</xdr:rowOff>
    </xdr:to>
    <xdr:pic>
      <xdr:nvPicPr>
        <xdr:cNvPr id="12" name="Рисунок 15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7575" y="3894667"/>
          <a:ext cx="2998258" cy="21378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121709</xdr:colOff>
      <xdr:row>35</xdr:row>
      <xdr:rowOff>2582333</xdr:rowOff>
    </xdr:from>
    <xdr:to>
      <xdr:col>8</xdr:col>
      <xdr:colOff>31750</xdr:colOff>
      <xdr:row>36</xdr:row>
      <xdr:rowOff>1695450</xdr:rowOff>
    </xdr:to>
    <xdr:pic>
      <xdr:nvPicPr>
        <xdr:cNvPr id="13" name="Рисунок 293207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7209" y="11789833"/>
          <a:ext cx="2894541" cy="171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1111250</xdr:colOff>
      <xdr:row>85</xdr:row>
      <xdr:rowOff>130174</xdr:rowOff>
    </xdr:from>
    <xdr:to>
      <xdr:col>10</xdr:col>
      <xdr:colOff>481540</xdr:colOff>
      <xdr:row>97</xdr:row>
      <xdr:rowOff>192616</xdr:rowOff>
    </xdr:to>
    <xdr:pic>
      <xdr:nvPicPr>
        <xdr:cNvPr id="14" name="Рисунок 3">
          <a:extLst>
            <a:ext uri="{FF2B5EF4-FFF2-40B4-BE49-F238E27FC236}">
              <a16:creationId xmlns:a16="http://schemas.microsoft.com/office/drawing/2014/main" id="{00000000-0008-0000-1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1417" y="19074341"/>
          <a:ext cx="5926665" cy="261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148166</xdr:colOff>
      <xdr:row>52</xdr:row>
      <xdr:rowOff>48683</xdr:rowOff>
    </xdr:from>
    <xdr:to>
      <xdr:col>8</xdr:col>
      <xdr:colOff>52915</xdr:colOff>
      <xdr:row>63</xdr:row>
      <xdr:rowOff>116417</xdr:rowOff>
    </xdr:to>
    <xdr:pic>
      <xdr:nvPicPr>
        <xdr:cNvPr id="15" name="Рисунок 293209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93666" y="16124766"/>
          <a:ext cx="2889249" cy="2279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174625</xdr:colOff>
      <xdr:row>17</xdr:row>
      <xdr:rowOff>190500</xdr:rowOff>
    </xdr:from>
    <xdr:to>
      <xdr:col>8</xdr:col>
      <xdr:colOff>63500</xdr:colOff>
      <xdr:row>22</xdr:row>
      <xdr:rowOff>530226</xdr:rowOff>
    </xdr:to>
    <xdr:pic>
      <xdr:nvPicPr>
        <xdr:cNvPr id="21" name="Рисунок 3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88375" y="8207375"/>
          <a:ext cx="2873375" cy="2149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11</xdr:col>
      <xdr:colOff>0</xdr:colOff>
      <xdr:row>1</xdr:row>
      <xdr:rowOff>152400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0"/>
          <a:ext cx="14947900" cy="23495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419100</xdr:colOff>
      <xdr:row>35</xdr:row>
      <xdr:rowOff>47625</xdr:rowOff>
    </xdr:from>
    <xdr:to>
      <xdr:col>2</xdr:col>
      <xdr:colOff>1438275</xdr:colOff>
      <xdr:row>36</xdr:row>
      <xdr:rowOff>314325</xdr:rowOff>
    </xdr:to>
    <xdr:pic>
      <xdr:nvPicPr>
        <xdr:cNvPr id="2" name="Изображения 33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75" y="20735925"/>
          <a:ext cx="10191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438150</xdr:colOff>
      <xdr:row>37</xdr:row>
      <xdr:rowOff>38100</xdr:rowOff>
    </xdr:from>
    <xdr:to>
      <xdr:col>2</xdr:col>
      <xdr:colOff>1419225</xdr:colOff>
      <xdr:row>38</xdr:row>
      <xdr:rowOff>295275</xdr:rowOff>
    </xdr:to>
    <xdr:pic>
      <xdr:nvPicPr>
        <xdr:cNvPr id="3" name="Изображения 28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5425" y="21536025"/>
          <a:ext cx="9810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409575</xdr:colOff>
      <xdr:row>41</xdr:row>
      <xdr:rowOff>38100</xdr:rowOff>
    </xdr:from>
    <xdr:to>
      <xdr:col>2</xdr:col>
      <xdr:colOff>1628775</xdr:colOff>
      <xdr:row>41</xdr:row>
      <xdr:rowOff>676275</xdr:rowOff>
    </xdr:to>
    <xdr:pic>
      <xdr:nvPicPr>
        <xdr:cNvPr id="4" name="Изображения 30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23098125"/>
          <a:ext cx="121920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409575</xdr:colOff>
      <xdr:row>32</xdr:row>
      <xdr:rowOff>28575</xdr:rowOff>
    </xdr:from>
    <xdr:to>
      <xdr:col>2</xdr:col>
      <xdr:colOff>1552575</xdr:colOff>
      <xdr:row>32</xdr:row>
      <xdr:rowOff>676275</xdr:rowOff>
    </xdr:to>
    <xdr:pic>
      <xdr:nvPicPr>
        <xdr:cNvPr id="5" name="Изображения 25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8659475"/>
          <a:ext cx="11430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476250</xdr:colOff>
      <xdr:row>30</xdr:row>
      <xdr:rowOff>47625</xdr:rowOff>
    </xdr:from>
    <xdr:to>
      <xdr:col>2</xdr:col>
      <xdr:colOff>1381125</xdr:colOff>
      <xdr:row>31</xdr:row>
      <xdr:rowOff>0</xdr:rowOff>
    </xdr:to>
    <xdr:pic>
      <xdr:nvPicPr>
        <xdr:cNvPr id="6" name="Изображения 37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43525" y="17487900"/>
          <a:ext cx="9048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552450</xdr:colOff>
      <xdr:row>21</xdr:row>
      <xdr:rowOff>40005</xdr:rowOff>
    </xdr:from>
    <xdr:to>
      <xdr:col>2</xdr:col>
      <xdr:colOff>1466850</xdr:colOff>
      <xdr:row>22</xdr:row>
      <xdr:rowOff>278130</xdr:rowOff>
    </xdr:to>
    <xdr:pic>
      <xdr:nvPicPr>
        <xdr:cNvPr id="7" name="Изображения 2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6010" y="12780645"/>
          <a:ext cx="914400" cy="6648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472440</xdr:colOff>
      <xdr:row>23</xdr:row>
      <xdr:rowOff>22861</xdr:rowOff>
    </xdr:from>
    <xdr:to>
      <xdr:col>2</xdr:col>
      <xdr:colOff>1491615</xdr:colOff>
      <xdr:row>24</xdr:row>
      <xdr:rowOff>259081</xdr:rowOff>
    </xdr:to>
    <xdr:pic>
      <xdr:nvPicPr>
        <xdr:cNvPr id="8" name="Изображения 2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0" y="13540741"/>
          <a:ext cx="1019175" cy="586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502920</xdr:colOff>
      <xdr:row>25</xdr:row>
      <xdr:rowOff>41910</xdr:rowOff>
    </xdr:from>
    <xdr:to>
      <xdr:col>2</xdr:col>
      <xdr:colOff>1560195</xdr:colOff>
      <xdr:row>25</xdr:row>
      <xdr:rowOff>641985</xdr:rowOff>
    </xdr:to>
    <xdr:pic>
      <xdr:nvPicPr>
        <xdr:cNvPr id="9" name="Изображения 35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6480" y="14260830"/>
          <a:ext cx="10572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638175</xdr:colOff>
      <xdr:row>26</xdr:row>
      <xdr:rowOff>57150</xdr:rowOff>
    </xdr:from>
    <xdr:to>
      <xdr:col>2</xdr:col>
      <xdr:colOff>1095375</xdr:colOff>
      <xdr:row>28</xdr:row>
      <xdr:rowOff>142875</xdr:rowOff>
    </xdr:to>
    <xdr:pic>
      <xdr:nvPicPr>
        <xdr:cNvPr id="10" name="Изображения 31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5973425"/>
          <a:ext cx="4572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228600</xdr:colOff>
      <xdr:row>33</xdr:row>
      <xdr:rowOff>95250</xdr:rowOff>
    </xdr:from>
    <xdr:to>
      <xdr:col>2</xdr:col>
      <xdr:colOff>866775</xdr:colOff>
      <xdr:row>34</xdr:row>
      <xdr:rowOff>628650</xdr:rowOff>
    </xdr:to>
    <xdr:pic>
      <xdr:nvPicPr>
        <xdr:cNvPr id="11" name="Изображения 45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9450050"/>
          <a:ext cx="638175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2286000</xdr:colOff>
      <xdr:row>33</xdr:row>
      <xdr:rowOff>0</xdr:rowOff>
    </xdr:from>
    <xdr:to>
      <xdr:col>1</xdr:col>
      <xdr:colOff>2628900</xdr:colOff>
      <xdr:row>34</xdr:row>
      <xdr:rowOff>76200</xdr:rowOff>
    </xdr:to>
    <xdr:sp macro="" textlink="">
      <xdr:nvSpPr>
        <xdr:cNvPr id="12" name="Изображения 34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SpPr>
          <a:spLocks noChangeArrowheads="1"/>
        </xdr:cNvSpPr>
      </xdr:nvSpPr>
      <xdr:spPr bwMode="auto">
        <a:xfrm>
          <a:off x="2286000" y="19354800"/>
          <a:ext cx="3429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1</xdr:col>
      <xdr:colOff>2286000</xdr:colOff>
      <xdr:row>33</xdr:row>
      <xdr:rowOff>0</xdr:rowOff>
    </xdr:from>
    <xdr:to>
      <xdr:col>1</xdr:col>
      <xdr:colOff>2628900</xdr:colOff>
      <xdr:row>34</xdr:row>
      <xdr:rowOff>76200</xdr:rowOff>
    </xdr:to>
    <xdr:sp macro="" textlink="">
      <xdr:nvSpPr>
        <xdr:cNvPr id="13" name="Изображения 36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SpPr>
          <a:spLocks noChangeArrowheads="1"/>
        </xdr:cNvSpPr>
      </xdr:nvSpPr>
      <xdr:spPr bwMode="auto">
        <a:xfrm>
          <a:off x="2286000" y="19354800"/>
          <a:ext cx="34290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2</xdr:col>
      <xdr:colOff>1209675</xdr:colOff>
      <xdr:row>33</xdr:row>
      <xdr:rowOff>114300</xdr:rowOff>
    </xdr:from>
    <xdr:to>
      <xdr:col>2</xdr:col>
      <xdr:colOff>1771650</xdr:colOff>
      <xdr:row>34</xdr:row>
      <xdr:rowOff>638175</xdr:rowOff>
    </xdr:to>
    <xdr:pic>
      <xdr:nvPicPr>
        <xdr:cNvPr id="14" name="Изображения 44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19469100"/>
          <a:ext cx="561975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123825</xdr:colOff>
      <xdr:row>42</xdr:row>
      <xdr:rowOff>76200</xdr:rowOff>
    </xdr:from>
    <xdr:to>
      <xdr:col>2</xdr:col>
      <xdr:colOff>1905000</xdr:colOff>
      <xdr:row>42</xdr:row>
      <xdr:rowOff>638175</xdr:rowOff>
    </xdr:to>
    <xdr:pic>
      <xdr:nvPicPr>
        <xdr:cNvPr id="15" name="Безымянный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23831550"/>
          <a:ext cx="17811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absolute">
    <xdr:from>
      <xdr:col>2</xdr:col>
      <xdr:colOff>552449</xdr:colOff>
      <xdr:row>12</xdr:row>
      <xdr:rowOff>90467</xdr:rowOff>
    </xdr:from>
    <xdr:to>
      <xdr:col>2</xdr:col>
      <xdr:colOff>1605438</xdr:colOff>
      <xdr:row>13</xdr:row>
      <xdr:rowOff>451485</xdr:rowOff>
    </xdr:to>
    <xdr:pic>
      <xdr:nvPicPr>
        <xdr:cNvPr id="17" name="Picture 2" descr="Кровельная вентиляция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799" y="7634267"/>
          <a:ext cx="1052989" cy="9706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absolute">
    <xdr:from>
      <xdr:col>2</xdr:col>
      <xdr:colOff>538639</xdr:colOff>
      <xdr:row>10</xdr:row>
      <xdr:rowOff>53340</xdr:rowOff>
    </xdr:from>
    <xdr:to>
      <xdr:col>2</xdr:col>
      <xdr:colOff>1491139</xdr:colOff>
      <xdr:row>11</xdr:row>
      <xdr:rowOff>417195</xdr:rowOff>
    </xdr:to>
    <xdr:pic>
      <xdr:nvPicPr>
        <xdr:cNvPr id="18" name="Picture 3" descr="12 сентября 2013 г. Новый кровельный вентиляционный выход MA…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199" y="6233160"/>
          <a:ext cx="952500" cy="1034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409099</xdr:colOff>
      <xdr:row>14</xdr:row>
      <xdr:rowOff>149542</xdr:rowOff>
    </xdr:from>
    <xdr:to>
      <xdr:col>2</xdr:col>
      <xdr:colOff>1825942</xdr:colOff>
      <xdr:row>15</xdr:row>
      <xdr:rowOff>661511</xdr:rowOff>
    </xdr:to>
    <xdr:pic>
      <xdr:nvPicPr>
        <xdr:cNvPr id="22" name="Picture 7" descr="http://www.izhstroy.ru/base/userfiles/images/Companies/ImperiaKrovli/krvln_vntlc_mtl_prfl.jpg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2659" y="8805862"/>
          <a:ext cx="1416843" cy="12739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absolute">
    <xdr:from>
      <xdr:col>2</xdr:col>
      <xdr:colOff>552450</xdr:colOff>
      <xdr:row>17</xdr:row>
      <xdr:rowOff>147931</xdr:rowOff>
    </xdr:from>
    <xdr:to>
      <xdr:col>2</xdr:col>
      <xdr:colOff>1562100</xdr:colOff>
      <xdr:row>17</xdr:row>
      <xdr:rowOff>567691</xdr:rowOff>
    </xdr:to>
    <xdr:pic>
      <xdr:nvPicPr>
        <xdr:cNvPr id="23" name="Picture 8" descr="http://xn--c1alobhdcid.com/pictures/product/big/4992_big.jpg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11235031"/>
          <a:ext cx="1009650" cy="419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absolute">
    <xdr:from>
      <xdr:col>2</xdr:col>
      <xdr:colOff>456248</xdr:colOff>
      <xdr:row>8</xdr:row>
      <xdr:rowOff>304324</xdr:rowOff>
    </xdr:from>
    <xdr:to>
      <xdr:col>2</xdr:col>
      <xdr:colOff>1618298</xdr:colOff>
      <xdr:row>9</xdr:row>
      <xdr:rowOff>258604</xdr:rowOff>
    </xdr:to>
    <xdr:pic>
      <xdr:nvPicPr>
        <xdr:cNvPr id="24" name="Picture 9" descr="Кровельная вентиляция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9808" y="5173504"/>
          <a:ext cx="11620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absolute">
    <xdr:from>
      <xdr:col>2</xdr:col>
      <xdr:colOff>436721</xdr:colOff>
      <xdr:row>7</xdr:row>
      <xdr:rowOff>33337</xdr:rowOff>
    </xdr:from>
    <xdr:to>
      <xdr:col>2</xdr:col>
      <xdr:colOff>1417796</xdr:colOff>
      <xdr:row>7</xdr:row>
      <xdr:rowOff>568642</xdr:rowOff>
    </xdr:to>
    <xdr:pic>
      <xdr:nvPicPr>
        <xdr:cNvPr id="25" name="Picture 10" descr="Картинки по запросу Выход вентиляции Ø160 на фальцевую и готовую мягкую кровлю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0281" y="4140517"/>
          <a:ext cx="981075" cy="535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381000</xdr:colOff>
      <xdr:row>39</xdr:row>
      <xdr:rowOff>38100</xdr:rowOff>
    </xdr:from>
    <xdr:to>
      <xdr:col>2</xdr:col>
      <xdr:colOff>1657350</xdr:colOff>
      <xdr:row>40</xdr:row>
      <xdr:rowOff>380999</xdr:rowOff>
    </xdr:to>
    <xdr:pic>
      <xdr:nvPicPr>
        <xdr:cNvPr id="28" name="Рисунок 1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48275" y="22298025"/>
          <a:ext cx="1276350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476250</xdr:colOff>
      <xdr:row>31</xdr:row>
      <xdr:rowOff>47625</xdr:rowOff>
    </xdr:from>
    <xdr:to>
      <xdr:col>2</xdr:col>
      <xdr:colOff>1371600</xdr:colOff>
      <xdr:row>32</xdr:row>
      <xdr:rowOff>0</xdr:rowOff>
    </xdr:to>
    <xdr:pic>
      <xdr:nvPicPr>
        <xdr:cNvPr id="29" name="Изображения 37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43525" y="18087975"/>
          <a:ext cx="8953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371475</xdr:colOff>
      <xdr:row>29</xdr:row>
      <xdr:rowOff>85725</xdr:rowOff>
    </xdr:from>
    <xdr:to>
      <xdr:col>2</xdr:col>
      <xdr:colOff>1419225</xdr:colOff>
      <xdr:row>29</xdr:row>
      <xdr:rowOff>714375</xdr:rowOff>
    </xdr:to>
    <xdr:pic>
      <xdr:nvPicPr>
        <xdr:cNvPr id="30" name="Рисунок 2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8750" y="16783050"/>
          <a:ext cx="104775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133350</xdr:colOff>
      <xdr:row>0</xdr:row>
      <xdr:rowOff>0</xdr:rowOff>
    </xdr:from>
    <xdr:to>
      <xdr:col>6</xdr:col>
      <xdr:colOff>514350</xdr:colOff>
      <xdr:row>1</xdr:row>
      <xdr:rowOff>137160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0"/>
          <a:ext cx="14382750" cy="232791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2914650</xdr:colOff>
      <xdr:row>5</xdr:row>
      <xdr:rowOff>28575</xdr:rowOff>
    </xdr:from>
    <xdr:to>
      <xdr:col>0</xdr:col>
      <xdr:colOff>4267200</xdr:colOff>
      <xdr:row>5</xdr:row>
      <xdr:rowOff>885825</xdr:rowOff>
    </xdr:to>
    <xdr:pic>
      <xdr:nvPicPr>
        <xdr:cNvPr id="2" name="Рисунок 2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4650" y="2457450"/>
          <a:ext cx="13525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2905125</xdr:colOff>
      <xdr:row>6</xdr:row>
      <xdr:rowOff>19050</xdr:rowOff>
    </xdr:from>
    <xdr:to>
      <xdr:col>0</xdr:col>
      <xdr:colOff>4267200</xdr:colOff>
      <xdr:row>6</xdr:row>
      <xdr:rowOff>885825</xdr:rowOff>
    </xdr:to>
    <xdr:pic>
      <xdr:nvPicPr>
        <xdr:cNvPr id="3" name="Рисунок 3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5125" y="3352800"/>
          <a:ext cx="13620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1</xdr:row>
      <xdr:rowOff>9525</xdr:rowOff>
    </xdr:from>
    <xdr:to>
      <xdr:col>0</xdr:col>
      <xdr:colOff>1925163</xdr:colOff>
      <xdr:row>4</xdr:row>
      <xdr:rowOff>0</xdr:rowOff>
    </xdr:to>
    <xdr:pic>
      <xdr:nvPicPr>
        <xdr:cNvPr id="4" name="Picture 1" descr="Ондулин Ростов-на-Дону Навигатор товаров и услуг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00150"/>
          <a:ext cx="1925163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2886075</xdr:colOff>
      <xdr:row>7</xdr:row>
      <xdr:rowOff>19050</xdr:rowOff>
    </xdr:from>
    <xdr:to>
      <xdr:col>0</xdr:col>
      <xdr:colOff>4257674</xdr:colOff>
      <xdr:row>7</xdr:row>
      <xdr:rowOff>876300</xdr:rowOff>
    </xdr:to>
    <xdr:pic>
      <xdr:nvPicPr>
        <xdr:cNvPr id="5" name="Рисунок 1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075" y="4257675"/>
          <a:ext cx="1371599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5</xdr:col>
      <xdr:colOff>1033031</xdr:colOff>
      <xdr:row>0</xdr:row>
      <xdr:rowOff>1581149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9110231" cy="1581149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</xdr:colOff>
      <xdr:row>0</xdr:row>
      <xdr:rowOff>0</xdr:rowOff>
    </xdr:from>
    <xdr:to>
      <xdr:col>4</xdr:col>
      <xdr:colOff>1</xdr:colOff>
      <xdr:row>9</xdr:row>
      <xdr:rowOff>361950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" y="0"/>
          <a:ext cx="11306174" cy="257175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1</xdr:rowOff>
    </xdr:from>
    <xdr:to>
      <xdr:col>6</xdr:col>
      <xdr:colOff>81914</xdr:colOff>
      <xdr:row>8</xdr:row>
      <xdr:rowOff>114300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961"/>
          <a:ext cx="5684519" cy="141731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&#1055;&#1054;&#1057;&#1058;&#1040;&#1042;&#1065;&#1048;&#1050;&#1048;/&#1042;&#1050;&#1060;/&#1087;&#1088;&#1072;&#1081;&#1089;%20&#1055;&#1077;&#1088;&#1084;&#1100;%20(&#1088;&#1086;&#1079;&#1085;&#1080;&#1094;&#1072;)%20&#1086;&#1090;%2003.09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/192.168.2.127/&#1086;&#1073;&#1097;&#1077;&#1077;%20&#1076;&#1083;&#1103;%20&#1086;&#1073;&#1084;&#1077;&#1085;&#1072;%20&#1087;&#1077;&#1088;&#1084;&#1100;2/Users/Shilova/Downloads/price-kirov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192.168.2.127/&#1086;&#1073;&#1097;&#1077;&#1077;%20&#1076;&#1083;&#1103;%20&#1086;&#1073;&#1084;&#1077;&#1085;&#1072;%20&#1087;&#1077;&#1088;&#1084;&#1100;2/Users/Shilova/Downloads/&#1055;&#1088;&#1072;&#1081;&#1089;&#1099;/price-kirov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videosrv/&#1086;&#1073;&#1097;&#1077;&#1077;%20&#1076;&#1083;&#1103;%20&#1086;&#1073;&#1084;&#1077;&#1085;&#1072;%20&#1055;&#1077;&#1088;&#1084;&#1100;/&#1088;&#1077;&#1082;&#1083;&#1072;&#1084;&#1072;/&#1054;&#1083;&#1077;&#1089;&#1103;/&#1055;&#1088;&#1072;&#1081;&#1089;&#1099;/price-kirov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одержание прайса"/>
      <sheetName val="Фальцева кровля КВИН"/>
      <sheetName val="Профнастил"/>
      <sheetName val="Металлочерепица Пермь"/>
      <sheetName val="Металлочерепица GL"/>
      <sheetName val="Гибкая черепица ШИНГЛАС"/>
      <sheetName val="Ондулин"/>
      <sheetName val="Черепица Ондулин "/>
      <sheetName val="Ондувилла"/>
      <sheetName val="Элементы безопасности кровли"/>
      <sheetName val="Вентиляция кровельная"/>
      <sheetName val="Теплоизоляция"/>
      <sheetName val="Урса"/>
      <sheetName val="Изоляционные пленки"/>
      <sheetName val=" Водосток пластиковый GL"/>
      <sheetName val="Водосток металлический GL"/>
      <sheetName val="Водосток ИП"/>
      <sheetName val="Сайдинг виниловый GL"/>
      <sheetName val="ЯФАСАД"/>
      <sheetName val="Сайдинг Ю-пласт"/>
      <sheetName val="Сайдинг VOX в наличии"/>
      <sheetName val="Сайдинг VOX ПОД ЗАКАЗ"/>
      <sheetName val="Сайдинг металл МП"/>
      <sheetName val="Металлосайдинг GL"/>
      <sheetName val="CEDRAL"/>
      <sheetName val="Цокольный сайдинг Nordside"/>
      <sheetName val="Т-сайдинг"/>
      <sheetName val="Цокольный сайдинг VOX"/>
      <sheetName val="Полипропиленовые панели GL"/>
      <sheetName val="Фасадная плитка HAUBERK"/>
      <sheetName val="Панели Kerrafront"/>
      <sheetName val="Цокольный сайдинг Wandstein "/>
      <sheetName val="Подсистема-Крепеж"/>
      <sheetName val="Модульные ограждения GL"/>
      <sheetName val="Панельные ограждения GL"/>
      <sheetName val="Ворота и калитки GL"/>
      <sheetName val="Штакетник металлический GL"/>
      <sheetName val="Окна и лестницы VELUX "/>
      <sheetName val="Окна и лестницы Fakro"/>
      <sheetName val="Террасная доска HIDECK"/>
      <sheetName val="Ограждения PARK 3D"/>
      <sheetName val="Панельные ограждения GrandLine"/>
      <sheetName val="Элементы панельных ограждений"/>
      <sheetName val="Модульные ограждения GrandLine"/>
      <sheetName val="Распашные ворота и калитки GL"/>
      <sheetName val="Откатные ворота"/>
      <sheetName val="Распашные ворота и калитки"/>
      <sheetName val="Газон+Рулон"/>
      <sheetName val="Штакетник"/>
      <sheetName val="Элементы Locinox"/>
      <sheetName val="Террасная доска"/>
      <sheetName val="Инструмент"/>
      <sheetName val="Монтаж"/>
      <sheetName val="Доставка"/>
      <sheetName val="ПГС Подсистема Doksal"/>
      <sheetName val="ПГС фиброцемент"/>
      <sheetName val="ПГС подсистема"/>
      <sheetName val="ПГС сэндвич-панели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>
        <row r="7">
          <cell r="E7">
            <v>503</v>
          </cell>
        </row>
      </sheetData>
      <sheetData sheetId="12"/>
      <sheetData sheetId="13">
        <row r="22">
          <cell r="D22">
            <v>1537</v>
          </cell>
        </row>
      </sheetData>
      <sheetData sheetId="14"/>
      <sheetData sheetId="15"/>
      <sheetData sheetId="16"/>
      <sheetData sheetId="17">
        <row r="62">
          <cell r="G62">
            <v>106</v>
          </cell>
        </row>
      </sheetData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МетЧерепица и комплектующие"/>
      <sheetName val="ЭБК"/>
      <sheetName val="Профнастил с покрытием"/>
      <sheetName val="Профнастил Zn "/>
      <sheetName val="Гибкая черепица ШИНГЛАС"/>
      <sheetName val="Гибкая черепица Roofshield"/>
      <sheetName val="Ондулин"/>
      <sheetName val="Композитная черепица Decra"/>
      <sheetName val="Водосток металлический GL"/>
      <sheetName val="Водосточная система ПВХ "/>
      <sheetName val="Сайдинг виниловый GL"/>
      <sheetName val="Сайдинг металлический GL"/>
      <sheetName val="Т-Сайдинг"/>
      <sheetName val="Цокольный сайдинг Wandstein "/>
      <sheetName val="Виниловое бревно Holzplast"/>
      <sheetName val="Сайдинг Фаундри"/>
      <sheetName val="Сайдинг Доломит"/>
      <sheetName val="Модульные ограждения GL"/>
      <sheetName val="Панельные ограждения GL"/>
      <sheetName val="Распашные ворота и калитки"/>
      <sheetName val="Штакетник "/>
      <sheetName val="Откатные ворота"/>
      <sheetName val="Мансардные окна Fakro"/>
      <sheetName val="Мансардные окна VELUX"/>
      <sheetName val="Плёнки СТАНВЕК, Folder"/>
      <sheetName val="Теплоизоляция Кнауф"/>
      <sheetName val="Другая теплоизоляция"/>
      <sheetName val="Вентиляция VILPE"/>
      <sheetName val="Трехслойные сэндвичи "/>
      <sheetName val="АКП"/>
      <sheetName val="Керамогранит"/>
      <sheetName val="Фиброцемент"/>
      <sheetName val="ГКЛ_ГВЛ_СМЛ_Профиля"/>
      <sheetName val="Инструмент"/>
      <sheetName val="Крепеж"/>
      <sheetName val="Подсистема"/>
      <sheetName val="Сенеж"/>
      <sheetName val="Гидролика"/>
      <sheetName val="Террасная доска ДПК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МетЧерепица и комплектующие"/>
      <sheetName val="ЭБК"/>
      <sheetName val="Профнастил с покрытием"/>
      <sheetName val="Профнастил Zn "/>
      <sheetName val="Гибкая черепица ШИНГЛАС"/>
      <sheetName val="Гибкая черепица Roofshield"/>
      <sheetName val="Ондулин"/>
      <sheetName val="Композитная черепица Decra"/>
      <sheetName val="Водосток металлический GL"/>
      <sheetName val="Водосточная система ПВХ "/>
      <sheetName val="Сайдинг виниловый GL"/>
      <sheetName val="Сайдинг металлический GL"/>
      <sheetName val="Т-Сайдинг"/>
      <sheetName val="Цокольный сайдинг Wandstein "/>
      <sheetName val="Виниловое бревно Holzplast"/>
      <sheetName val="Сайдинг Фаундри"/>
      <sheetName val="Сайдинг Доломит"/>
      <sheetName val="Модульные ограждения GL"/>
      <sheetName val="Панельные ограждения GL"/>
      <sheetName val="Распашные ворота и калитки"/>
      <sheetName val="Штакетник "/>
      <sheetName val="Откатные ворота"/>
      <sheetName val="Мансардные окна Fakro"/>
      <sheetName val="Мансардные окна VELUX"/>
      <sheetName val="Плёнки СТАНВЕК, Folder"/>
      <sheetName val="Теплоизоляция Кнауф"/>
      <sheetName val="Другая теплоизоляция"/>
      <sheetName val="Вентиляция VILPE"/>
      <sheetName val="Трехслойные сэндвичи "/>
      <sheetName val="АКП"/>
      <sheetName val="Керамогранит"/>
      <sheetName val="Фиброцемент"/>
      <sheetName val="ГКЛ_ГВЛ_СМЛ_Профиля"/>
      <sheetName val="Инструмент"/>
      <sheetName val="Крепеж"/>
      <sheetName val="Подсистема"/>
      <sheetName val="Сенеж"/>
      <sheetName val="Гидролика"/>
      <sheetName val="Террасная доска ДПК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МетЧерепица и комплектующие"/>
      <sheetName val="ЭБК"/>
      <sheetName val="Профнастил с покрытием"/>
      <sheetName val="Профнастил Zn "/>
      <sheetName val="Гибкая черепица ШИНГЛАС"/>
      <sheetName val="Гибкая черепица RoofShield"/>
      <sheetName val="Ондулин"/>
      <sheetName val="Композитная черепица Decra"/>
      <sheetName val="Водосток металлический GL"/>
      <sheetName val="Водосточная система ПВХ "/>
      <sheetName val="Сайдинг виниловый GL"/>
      <sheetName val="Сайдинг металлический GL"/>
      <sheetName val="Т-сайдинг"/>
      <sheetName val="Цокольный сайдинг Wandstein "/>
      <sheetName val="Виниловое бревно Holzplast"/>
      <sheetName val="Сайдинг Фаундри"/>
      <sheetName val="Сайдинг Доломит"/>
      <sheetName val="Модульные ограждения GL"/>
      <sheetName val="Панельные ограждения GL"/>
      <sheetName val="Распашные ворота и калитки"/>
      <sheetName val="Штакетник "/>
      <sheetName val="Откатные ворота"/>
      <sheetName val="Мансардные окна Fakro"/>
      <sheetName val="Мансардные окна VELUX"/>
      <sheetName val="Плёнки СТАНВЕК, Folder"/>
      <sheetName val="Теплоизоляция Кнауф"/>
      <sheetName val="Другая теплоизоляция"/>
      <sheetName val="Вентиляция VILPE"/>
      <sheetName val="Трехслойные сэндвичи "/>
      <sheetName val="АКП"/>
      <sheetName val="Керамогранит"/>
      <sheetName val="Фиброцемент"/>
      <sheetName val="ГКЛ_ГВЛ_СМЛ_Профиля"/>
      <sheetName val="Инструмент"/>
      <sheetName val="Крепеж"/>
      <sheetName val="Подсистема"/>
      <sheetName val="Сенеж"/>
      <sheetName val="Гидролика"/>
      <sheetName val="Террасная доска ДПК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/>
      <sheetData sheetId="38" refreshError="1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>
    <pageSetUpPr fitToPage="1"/>
  </sheetPr>
  <dimension ref="A1:P103"/>
  <sheetViews>
    <sheetView tabSelected="1" view="pageBreakPreview" zoomScaleNormal="75" zoomScaleSheetLayoutView="100" zoomScalePageLayoutView="80" workbookViewId="0">
      <selection activeCell="M46" sqref="M46"/>
    </sheetView>
  </sheetViews>
  <sheetFormatPr baseColWidth="10" defaultColWidth="8.83203125" defaultRowHeight="13"/>
  <cols>
    <col min="1" max="1" width="44" style="3" customWidth="1"/>
    <col min="2" max="2" width="15.1640625" style="3" bestFit="1" customWidth="1"/>
    <col min="3" max="3" width="4.83203125" style="3" customWidth="1"/>
    <col min="4" max="4" width="6.1640625" style="4" customWidth="1"/>
    <col min="5" max="5" width="11.83203125" style="4" customWidth="1"/>
    <col min="6" max="6" width="8.1640625" style="5" hidden="1" customWidth="1"/>
    <col min="7" max="7" width="10.5" style="6" hidden="1" customWidth="1"/>
    <col min="8" max="8" width="17.5" style="72" customWidth="1"/>
    <col min="9" max="9" width="14.33203125" style="73" customWidth="1"/>
    <col min="10" max="10" width="2.6640625" style="74" customWidth="1"/>
    <col min="11" max="11" width="14.33203125" style="72" customWidth="1"/>
    <col min="12" max="12" width="15.6640625" style="73" customWidth="1"/>
  </cols>
  <sheetData>
    <row r="1" spans="1:16" ht="171" customHeight="1"/>
    <row r="2" spans="1:16" s="1" customFormat="1" ht="27.75" customHeight="1">
      <c r="A2" s="1256" t="s">
        <v>18</v>
      </c>
      <c r="B2" s="1256"/>
      <c r="C2" s="1256"/>
      <c r="D2" s="1256"/>
      <c r="E2" s="1256"/>
      <c r="F2" s="1256"/>
      <c r="G2" s="1256"/>
      <c r="H2" s="1256"/>
      <c r="I2" s="1256"/>
      <c r="J2" s="1256"/>
      <c r="K2" s="1256"/>
      <c r="L2" s="1256"/>
      <c r="M2" s="2"/>
      <c r="N2" s="2"/>
      <c r="O2" s="2"/>
      <c r="P2" s="2"/>
    </row>
    <row r="3" spans="1:16" s="1" customFormat="1" ht="15.75" customHeight="1" thickBot="1">
      <c r="A3" s="1261" t="s">
        <v>464</v>
      </c>
      <c r="B3" s="1261"/>
      <c r="C3" s="1261"/>
      <c r="D3" s="1261"/>
      <c r="E3" s="1261"/>
      <c r="F3" s="1261"/>
      <c r="G3" s="1261"/>
      <c r="H3" s="1261"/>
      <c r="I3" s="1261"/>
      <c r="J3" s="1261"/>
      <c r="K3" s="1261"/>
      <c r="L3" s="1261"/>
      <c r="M3" s="2"/>
      <c r="N3" s="2"/>
      <c r="O3" s="2"/>
      <c r="P3" s="2"/>
    </row>
    <row r="4" spans="1:16" ht="28.5" customHeight="1" thickBot="1">
      <c r="A4" s="1268" t="s">
        <v>0</v>
      </c>
      <c r="B4" s="1270" t="s">
        <v>5</v>
      </c>
      <c r="C4" s="1262" t="s">
        <v>13</v>
      </c>
      <c r="D4" s="1263"/>
      <c r="E4" s="1264"/>
      <c r="F4" s="1271" t="s">
        <v>10</v>
      </c>
      <c r="G4" s="1272"/>
      <c r="H4" s="1265" t="s">
        <v>1</v>
      </c>
      <c r="I4" s="1258"/>
      <c r="J4" s="1257" t="s">
        <v>11</v>
      </c>
      <c r="K4" s="1257"/>
      <c r="L4" s="1258"/>
    </row>
    <row r="5" spans="1:16" ht="37.5" customHeight="1" thickBot="1">
      <c r="A5" s="1269"/>
      <c r="B5" s="1260"/>
      <c r="C5" s="1259" t="s">
        <v>2</v>
      </c>
      <c r="D5" s="1260"/>
      <c r="E5" s="593" t="s">
        <v>3</v>
      </c>
      <c r="F5" s="591" t="s">
        <v>6</v>
      </c>
      <c r="G5" s="592" t="s">
        <v>4</v>
      </c>
      <c r="H5" s="594" t="s">
        <v>7</v>
      </c>
      <c r="I5" s="547" t="s">
        <v>12</v>
      </c>
      <c r="J5" s="1266" t="s">
        <v>7</v>
      </c>
      <c r="K5" s="1267"/>
      <c r="L5" s="616" t="s">
        <v>8</v>
      </c>
      <c r="M5" s="11"/>
    </row>
    <row r="6" spans="1:16" ht="16.5" customHeight="1" thickBot="1">
      <c r="A6" s="1247" t="s">
        <v>49</v>
      </c>
      <c r="B6" s="577">
        <v>0.4</v>
      </c>
      <c r="C6" s="1235">
        <v>1200</v>
      </c>
      <c r="D6" s="1236"/>
      <c r="E6" s="1228">
        <v>1150</v>
      </c>
      <c r="F6" s="463"/>
      <c r="G6" s="63"/>
      <c r="H6" s="595">
        <v>249.6</v>
      </c>
      <c r="I6" s="603">
        <f>H6/C6*1000</f>
        <v>208</v>
      </c>
      <c r="J6" s="1226">
        <v>302</v>
      </c>
      <c r="K6" s="1227"/>
      <c r="L6" s="456">
        <f>J6/C6*1000</f>
        <v>251.66666666666666</v>
      </c>
    </row>
    <row r="7" spans="1:16" ht="17" customHeight="1">
      <c r="A7" s="1248"/>
      <c r="B7" s="578">
        <v>0.45</v>
      </c>
      <c r="C7" s="1237"/>
      <c r="D7" s="1238"/>
      <c r="E7" s="1229"/>
      <c r="F7" s="464"/>
      <c r="G7" s="67"/>
      <c r="H7" s="595">
        <v>275</v>
      </c>
      <c r="I7" s="604">
        <f>H7/C6*1000</f>
        <v>229.16666666666666</v>
      </c>
      <c r="J7" s="1233">
        <v>337</v>
      </c>
      <c r="K7" s="1234"/>
      <c r="L7" s="457">
        <f>J7/C6*1000</f>
        <v>280.83333333333331</v>
      </c>
      <c r="M7" s="11"/>
    </row>
    <row r="8" spans="1:16" ht="20.25" customHeight="1">
      <c r="A8" s="1248"/>
      <c r="B8" s="579">
        <v>0.5</v>
      </c>
      <c r="C8" s="1237"/>
      <c r="D8" s="1238"/>
      <c r="E8" s="1229"/>
      <c r="F8" s="463">
        <v>5.4</v>
      </c>
      <c r="G8" s="63">
        <v>4.5</v>
      </c>
      <c r="H8" s="595">
        <v>300</v>
      </c>
      <c r="I8" s="604">
        <f>H8/C6*1000</f>
        <v>250</v>
      </c>
      <c r="J8" s="1233">
        <v>356</v>
      </c>
      <c r="K8" s="1234"/>
      <c r="L8" s="457">
        <f>J8/C6*1000</f>
        <v>296.66666666666669</v>
      </c>
      <c r="M8" s="12"/>
    </row>
    <row r="9" spans="1:16" ht="16.5" customHeight="1">
      <c r="A9" s="1248"/>
      <c r="B9" s="580">
        <v>0.55000000000000004</v>
      </c>
      <c r="C9" s="1237"/>
      <c r="D9" s="1238"/>
      <c r="E9" s="1229"/>
      <c r="F9" s="463">
        <v>5.9</v>
      </c>
      <c r="G9" s="63">
        <v>4.916666666666667</v>
      </c>
      <c r="H9" s="595">
        <v>338</v>
      </c>
      <c r="I9" s="604">
        <f>H9/C6*1000</f>
        <v>281.66666666666669</v>
      </c>
      <c r="J9" s="1233"/>
      <c r="K9" s="1234"/>
      <c r="L9" s="457"/>
      <c r="M9" s="12"/>
    </row>
    <row r="10" spans="1:16" ht="16.5" customHeight="1" thickBot="1">
      <c r="A10" s="1249"/>
      <c r="B10" s="581">
        <v>0.7</v>
      </c>
      <c r="C10" s="1239"/>
      <c r="D10" s="1240"/>
      <c r="E10" s="1230"/>
      <c r="F10" s="463">
        <v>7.4</v>
      </c>
      <c r="G10" s="63">
        <v>6.166666666666667</v>
      </c>
      <c r="H10" s="596">
        <v>422</v>
      </c>
      <c r="I10" s="605">
        <f>H10/C6*1000</f>
        <v>351.66666666666669</v>
      </c>
      <c r="J10" s="1241">
        <v>495</v>
      </c>
      <c r="K10" s="1242"/>
      <c r="L10" s="458">
        <f>J10/C6*1000</f>
        <v>412.5</v>
      </c>
      <c r="M10" s="12"/>
    </row>
    <row r="11" spans="1:16" ht="16.5" customHeight="1">
      <c r="A11" s="1247" t="s">
        <v>50</v>
      </c>
      <c r="B11" s="579">
        <v>0.4</v>
      </c>
      <c r="C11" s="1312">
        <v>1190</v>
      </c>
      <c r="D11" s="1313"/>
      <c r="E11" s="1318">
        <v>1100</v>
      </c>
      <c r="F11" s="463"/>
      <c r="G11" s="63"/>
      <c r="H11" s="550">
        <v>266.56</v>
      </c>
      <c r="I11" s="606">
        <f>H11/C11*1000</f>
        <v>224</v>
      </c>
      <c r="J11" s="1245">
        <v>307</v>
      </c>
      <c r="K11" s="1246"/>
      <c r="L11" s="617">
        <f>J11/C11*1000</f>
        <v>257.98319327731093</v>
      </c>
      <c r="M11" s="12"/>
    </row>
    <row r="12" spans="1:16" ht="18.75" customHeight="1">
      <c r="A12" s="1248"/>
      <c r="B12" s="582">
        <v>0.45</v>
      </c>
      <c r="C12" s="1314"/>
      <c r="D12" s="1315"/>
      <c r="E12" s="1319"/>
      <c r="F12" s="465"/>
      <c r="G12" s="65"/>
      <c r="H12" s="548">
        <v>275</v>
      </c>
      <c r="I12" s="603">
        <f>H12/C11*1000</f>
        <v>231.09243697478993</v>
      </c>
      <c r="J12" s="1243">
        <v>336.5</v>
      </c>
      <c r="K12" s="1244"/>
      <c r="L12" s="476">
        <f>J12/C11*1000</f>
        <v>282.77310924369749</v>
      </c>
    </row>
    <row r="13" spans="1:16" ht="16.5" customHeight="1">
      <c r="A13" s="1248"/>
      <c r="B13" s="580">
        <v>0.5</v>
      </c>
      <c r="C13" s="1314"/>
      <c r="D13" s="1315"/>
      <c r="E13" s="1319"/>
      <c r="F13" s="463">
        <v>5.9</v>
      </c>
      <c r="G13" s="63">
        <v>4.916666666666667</v>
      </c>
      <c r="H13" s="548">
        <v>300</v>
      </c>
      <c r="I13" s="603">
        <f>H13/C11*1000</f>
        <v>252.10084033613444</v>
      </c>
      <c r="J13" s="1243">
        <v>355</v>
      </c>
      <c r="K13" s="1244"/>
      <c r="L13" s="476">
        <f>J13/C11*1000</f>
        <v>298.31932773109241</v>
      </c>
      <c r="M13" s="12"/>
    </row>
    <row r="14" spans="1:16" ht="12.75" customHeight="1" thickBot="1">
      <c r="A14" s="1249"/>
      <c r="B14" s="581">
        <v>0.7</v>
      </c>
      <c r="C14" s="1316"/>
      <c r="D14" s="1317"/>
      <c r="E14" s="1320"/>
      <c r="F14" s="463">
        <v>5.4</v>
      </c>
      <c r="G14" s="63">
        <v>4.716157205240175</v>
      </c>
      <c r="H14" s="549">
        <v>422</v>
      </c>
      <c r="I14" s="607">
        <f>H14/C11*1000</f>
        <v>354.62184873949582</v>
      </c>
      <c r="J14" s="1231"/>
      <c r="K14" s="1232"/>
      <c r="L14" s="461"/>
    </row>
    <row r="15" spans="1:16" ht="16.5" customHeight="1">
      <c r="A15" s="1247" t="s">
        <v>51</v>
      </c>
      <c r="B15" s="578">
        <v>0.45</v>
      </c>
      <c r="C15" s="1235">
        <v>1150</v>
      </c>
      <c r="D15" s="1236"/>
      <c r="E15" s="1228">
        <v>1100</v>
      </c>
      <c r="F15" s="465"/>
      <c r="G15" s="65"/>
      <c r="H15" s="550">
        <v>270</v>
      </c>
      <c r="I15" s="608">
        <f>H15/C15*1000</f>
        <v>234.78260869565219</v>
      </c>
      <c r="J15" s="1252">
        <v>336</v>
      </c>
      <c r="K15" s="1253"/>
      <c r="L15" s="475">
        <v>305</v>
      </c>
    </row>
    <row r="16" spans="1:16" ht="16.5" customHeight="1">
      <c r="A16" s="1248"/>
      <c r="B16" s="579">
        <v>0.5</v>
      </c>
      <c r="C16" s="1237"/>
      <c r="D16" s="1238"/>
      <c r="E16" s="1229"/>
      <c r="F16" s="463">
        <v>5.4</v>
      </c>
      <c r="G16" s="63">
        <v>4.8</v>
      </c>
      <c r="H16" s="597">
        <v>300</v>
      </c>
      <c r="I16" s="609">
        <f>H16/C15*1000</f>
        <v>260.86956521739131</v>
      </c>
      <c r="J16" s="1243">
        <v>356</v>
      </c>
      <c r="K16" s="1244"/>
      <c r="L16" s="475">
        <f>J16/C15*1000</f>
        <v>309.56521739130432</v>
      </c>
    </row>
    <row r="17" spans="1:13" ht="16.5" customHeight="1">
      <c r="A17" s="1248"/>
      <c r="B17" s="580">
        <v>0.55000000000000004</v>
      </c>
      <c r="C17" s="1237"/>
      <c r="D17" s="1238"/>
      <c r="E17" s="1229"/>
      <c r="F17" s="463">
        <v>5.9</v>
      </c>
      <c r="G17" s="63">
        <v>5.2444444444444445</v>
      </c>
      <c r="H17" s="548">
        <v>338</v>
      </c>
      <c r="I17" s="603">
        <v>297</v>
      </c>
      <c r="J17" s="1243"/>
      <c r="K17" s="1244"/>
      <c r="L17" s="475"/>
    </row>
    <row r="18" spans="1:13" ht="16.5" customHeight="1" thickBot="1">
      <c r="A18" s="1249"/>
      <c r="B18" s="580">
        <v>0.7</v>
      </c>
      <c r="C18" s="1239"/>
      <c r="D18" s="1240"/>
      <c r="E18" s="1230"/>
      <c r="F18" s="463">
        <v>7.4</v>
      </c>
      <c r="G18" s="63">
        <v>6.5777777777777775</v>
      </c>
      <c r="H18" s="548">
        <v>422</v>
      </c>
      <c r="I18" s="603">
        <v>364</v>
      </c>
      <c r="J18" s="1231">
        <v>495</v>
      </c>
      <c r="K18" s="1232"/>
      <c r="L18" s="475">
        <f>J18/C15*1000</f>
        <v>430.43478260869568</v>
      </c>
    </row>
    <row r="19" spans="1:13" ht="16.5" customHeight="1">
      <c r="A19" s="1247" t="s">
        <v>52</v>
      </c>
      <c r="B19" s="577">
        <v>0.45</v>
      </c>
      <c r="C19" s="1235">
        <v>1051</v>
      </c>
      <c r="D19" s="1236"/>
      <c r="E19" s="1228">
        <v>1000</v>
      </c>
      <c r="F19" s="466"/>
      <c r="G19" s="474"/>
      <c r="H19" s="548">
        <v>266.5</v>
      </c>
      <c r="I19" s="610">
        <f>H19/C19*1000</f>
        <v>253.56803044719317</v>
      </c>
      <c r="J19" s="1252">
        <v>336</v>
      </c>
      <c r="K19" s="1253"/>
      <c r="L19" s="477">
        <f>J19/C19*1000</f>
        <v>319.69552806850623</v>
      </c>
    </row>
    <row r="20" spans="1:13" ht="16.5" customHeight="1">
      <c r="A20" s="1248"/>
      <c r="B20" s="580">
        <v>0.5</v>
      </c>
      <c r="C20" s="1237"/>
      <c r="D20" s="1238"/>
      <c r="E20" s="1229"/>
      <c r="F20" s="463">
        <v>7.4</v>
      </c>
      <c r="G20" s="63">
        <v>6.166666666666667</v>
      </c>
      <c r="H20" s="548">
        <v>300</v>
      </c>
      <c r="I20" s="611">
        <f>H20/C19*1000</f>
        <v>285.442435775452</v>
      </c>
      <c r="J20" s="1243">
        <v>355</v>
      </c>
      <c r="K20" s="1244"/>
      <c r="L20" s="478">
        <f>J20/C19*1000</f>
        <v>337.77354900095145</v>
      </c>
      <c r="M20" s="12"/>
    </row>
    <row r="21" spans="1:13" ht="16.5" customHeight="1" thickBot="1">
      <c r="A21" s="1249"/>
      <c r="B21" s="583">
        <v>0.7</v>
      </c>
      <c r="C21" s="1239"/>
      <c r="D21" s="1240"/>
      <c r="E21" s="1230"/>
      <c r="F21" s="467">
        <v>5.4</v>
      </c>
      <c r="G21" s="68">
        <v>5.1379638439581354</v>
      </c>
      <c r="H21" s="549">
        <v>422</v>
      </c>
      <c r="I21" s="612">
        <f>H21/C19*1000</f>
        <v>401.52235965746905</v>
      </c>
      <c r="J21" s="1231">
        <v>495</v>
      </c>
      <c r="K21" s="1232"/>
      <c r="L21" s="479">
        <f>J21/C19*1000</f>
        <v>470.98001902949574</v>
      </c>
    </row>
    <row r="22" spans="1:13" ht="16.5" customHeight="1">
      <c r="A22" s="1247" t="s">
        <v>53</v>
      </c>
      <c r="B22" s="579">
        <v>0.45</v>
      </c>
      <c r="C22" s="1235">
        <v>1047</v>
      </c>
      <c r="D22" s="1236"/>
      <c r="E22" s="1228">
        <v>1000</v>
      </c>
      <c r="F22" s="465"/>
      <c r="G22" s="65"/>
      <c r="H22" s="550" t="s">
        <v>30</v>
      </c>
      <c r="I22" s="613"/>
      <c r="J22" s="1252" t="s">
        <v>31</v>
      </c>
      <c r="K22" s="1253"/>
      <c r="L22" s="475"/>
    </row>
    <row r="23" spans="1:13" ht="16.5" customHeight="1">
      <c r="A23" s="1248"/>
      <c r="B23" s="579">
        <v>0.5</v>
      </c>
      <c r="C23" s="1237"/>
      <c r="D23" s="1238"/>
      <c r="E23" s="1229"/>
      <c r="F23" s="463">
        <v>5.4</v>
      </c>
      <c r="G23" s="63">
        <v>5.1575931232091694</v>
      </c>
      <c r="H23" s="598">
        <v>300</v>
      </c>
      <c r="I23" s="608">
        <f>H23/C22*1000</f>
        <v>286.53295128939828</v>
      </c>
      <c r="J23" s="1243">
        <v>355</v>
      </c>
      <c r="K23" s="1244"/>
      <c r="L23" s="475">
        <f>J23/C22*1000</f>
        <v>339.0639923591213</v>
      </c>
    </row>
    <row r="24" spans="1:13" ht="16.5" customHeight="1">
      <c r="A24" s="1248"/>
      <c r="B24" s="580">
        <v>0.55000000000000004</v>
      </c>
      <c r="C24" s="1237"/>
      <c r="D24" s="1238"/>
      <c r="E24" s="1229"/>
      <c r="F24" s="463">
        <v>5.9</v>
      </c>
      <c r="G24" s="63">
        <v>5.6351480420248325</v>
      </c>
      <c r="H24" s="548">
        <v>338</v>
      </c>
      <c r="I24" s="608">
        <f>H24/C22*1000</f>
        <v>322.82712511938871</v>
      </c>
      <c r="J24" s="1243"/>
      <c r="K24" s="1244"/>
      <c r="L24" s="475"/>
    </row>
    <row r="25" spans="1:13" ht="16.5" customHeight="1">
      <c r="A25" s="1248"/>
      <c r="B25" s="580">
        <v>0.6</v>
      </c>
      <c r="C25" s="1237"/>
      <c r="D25" s="1238"/>
      <c r="E25" s="1229"/>
      <c r="F25" s="463">
        <v>7.4</v>
      </c>
      <c r="G25" s="63">
        <v>7.0678127984718246</v>
      </c>
      <c r="H25" s="548">
        <v>357</v>
      </c>
      <c r="I25" s="608">
        <f>H25/C22*1000</f>
        <v>340.97421203438392</v>
      </c>
      <c r="J25" s="1243"/>
      <c r="K25" s="1244"/>
      <c r="L25" s="475"/>
    </row>
    <row r="26" spans="1:13" ht="16.5" customHeight="1">
      <c r="A26" s="1248"/>
      <c r="B26" s="580">
        <v>0.7</v>
      </c>
      <c r="C26" s="1237"/>
      <c r="D26" s="1238"/>
      <c r="E26" s="1229"/>
      <c r="F26" s="463"/>
      <c r="G26" s="63"/>
      <c r="H26" s="548">
        <v>422</v>
      </c>
      <c r="I26" s="608">
        <f>H26/C22*1000</f>
        <v>403.05635148042023</v>
      </c>
      <c r="J26" s="1243">
        <v>495</v>
      </c>
      <c r="K26" s="1244"/>
      <c r="L26" s="475">
        <f>J26/C22*1000</f>
        <v>472.77936962750715</v>
      </c>
    </row>
    <row r="27" spans="1:13" ht="16.5" customHeight="1">
      <c r="A27" s="1248"/>
      <c r="B27" s="580">
        <v>0.8</v>
      </c>
      <c r="C27" s="1237"/>
      <c r="D27" s="1238"/>
      <c r="E27" s="1229"/>
      <c r="F27" s="463"/>
      <c r="G27" s="63"/>
      <c r="H27" s="548">
        <v>495</v>
      </c>
      <c r="I27" s="608">
        <f>H27/C22*1000</f>
        <v>472.77936962750715</v>
      </c>
      <c r="J27" s="1243"/>
      <c r="K27" s="1244"/>
      <c r="L27" s="475"/>
    </row>
    <row r="28" spans="1:13" ht="16.5" customHeight="1" thickBot="1">
      <c r="A28" s="1249"/>
      <c r="B28" s="580">
        <v>0.9</v>
      </c>
      <c r="C28" s="1239"/>
      <c r="D28" s="1240"/>
      <c r="E28" s="1230"/>
      <c r="F28" s="463">
        <v>8.4</v>
      </c>
      <c r="G28" s="63">
        <v>8.0229226361031536</v>
      </c>
      <c r="H28" s="549">
        <v>527</v>
      </c>
      <c r="I28" s="614">
        <f>H28/C22*1000</f>
        <v>503.34288443170959</v>
      </c>
      <c r="J28" s="1254"/>
      <c r="K28" s="1255"/>
      <c r="L28" s="618"/>
    </row>
    <row r="29" spans="1:13" ht="16.5" customHeight="1">
      <c r="A29" s="1292" t="s">
        <v>54</v>
      </c>
      <c r="B29" s="584">
        <v>0.55000000000000004</v>
      </c>
      <c r="C29" s="1273">
        <v>902</v>
      </c>
      <c r="D29" s="1274"/>
      <c r="E29" s="1289">
        <v>845</v>
      </c>
      <c r="F29" s="468">
        <v>7.4</v>
      </c>
      <c r="G29" s="64"/>
      <c r="H29" s="550">
        <v>338</v>
      </c>
      <c r="I29" s="613">
        <f>H29/C29*1000</f>
        <v>374.72283813747225</v>
      </c>
      <c r="J29" s="1252"/>
      <c r="K29" s="1253"/>
      <c r="L29" s="462"/>
    </row>
    <row r="30" spans="1:13" ht="16.5" customHeight="1">
      <c r="A30" s="1293"/>
      <c r="B30" s="585">
        <v>0.6</v>
      </c>
      <c r="C30" s="1275"/>
      <c r="D30" s="1276"/>
      <c r="E30" s="1290"/>
      <c r="F30" s="463"/>
      <c r="G30" s="65"/>
      <c r="H30" s="548">
        <v>357</v>
      </c>
      <c r="I30" s="603">
        <f>H30/C29*1000</f>
        <v>395.78713968957874</v>
      </c>
      <c r="J30" s="1250"/>
      <c r="K30" s="1251"/>
      <c r="L30" s="459"/>
    </row>
    <row r="31" spans="1:13" ht="16.5" customHeight="1">
      <c r="A31" s="1293"/>
      <c r="B31" s="585">
        <v>0.7</v>
      </c>
      <c r="C31" s="1275"/>
      <c r="D31" s="1276"/>
      <c r="E31" s="1290"/>
      <c r="F31" s="463"/>
      <c r="G31" s="65"/>
      <c r="H31" s="548">
        <v>422</v>
      </c>
      <c r="I31" s="603">
        <f>H31/C29*1000</f>
        <v>467.84922394678489</v>
      </c>
      <c r="J31" s="1250">
        <v>495</v>
      </c>
      <c r="K31" s="1251"/>
      <c r="L31" s="459">
        <f>J31/C29*1000</f>
        <v>548.78048780487813</v>
      </c>
    </row>
    <row r="32" spans="1:13" ht="16.5" customHeight="1">
      <c r="A32" s="1293"/>
      <c r="B32" s="585">
        <v>0.8</v>
      </c>
      <c r="C32" s="1275"/>
      <c r="D32" s="1276"/>
      <c r="E32" s="1290"/>
      <c r="F32" s="463"/>
      <c r="G32" s="65"/>
      <c r="H32" s="548">
        <v>495</v>
      </c>
      <c r="I32" s="603">
        <f>H32/C29*1000</f>
        <v>548.78048780487813</v>
      </c>
      <c r="J32" s="1250"/>
      <c r="K32" s="1251"/>
      <c r="L32" s="459"/>
    </row>
    <row r="33" spans="1:12" ht="16.5" customHeight="1" thickBot="1">
      <c r="A33" s="1295"/>
      <c r="B33" s="586">
        <v>0.9</v>
      </c>
      <c r="C33" s="1296">
        <v>902</v>
      </c>
      <c r="D33" s="1297"/>
      <c r="E33" s="1291">
        <v>845</v>
      </c>
      <c r="F33" s="463">
        <v>8.4</v>
      </c>
      <c r="G33" s="66"/>
      <c r="H33" s="599">
        <v>527</v>
      </c>
      <c r="I33" s="615">
        <f>H33/C29*1000</f>
        <v>584.25720620842571</v>
      </c>
      <c r="J33" s="1306"/>
      <c r="K33" s="1307"/>
      <c r="L33" s="461"/>
    </row>
    <row r="34" spans="1:12" ht="16.5" customHeight="1">
      <c r="A34" s="1292" t="s">
        <v>55</v>
      </c>
      <c r="B34" s="584">
        <v>0.7</v>
      </c>
      <c r="C34" s="1273">
        <v>800</v>
      </c>
      <c r="D34" s="1274"/>
      <c r="E34" s="1289">
        <v>750</v>
      </c>
      <c r="F34" s="468">
        <v>7.4</v>
      </c>
      <c r="G34" s="64"/>
      <c r="H34" s="550">
        <v>422</v>
      </c>
      <c r="I34" s="613">
        <f>H34/C34*1000</f>
        <v>527.5</v>
      </c>
      <c r="J34" s="1252">
        <v>495</v>
      </c>
      <c r="K34" s="1253"/>
      <c r="L34" s="454">
        <f>J34/C34*1000</f>
        <v>618.75</v>
      </c>
    </row>
    <row r="35" spans="1:12" ht="16.5" customHeight="1">
      <c r="A35" s="1293"/>
      <c r="B35" s="585">
        <v>0.8</v>
      </c>
      <c r="C35" s="1275"/>
      <c r="D35" s="1276"/>
      <c r="E35" s="1290"/>
      <c r="F35" s="463"/>
      <c r="G35" s="65"/>
      <c r="H35" s="597">
        <v>495</v>
      </c>
      <c r="I35" s="603">
        <f>H35/C34*1000</f>
        <v>618.75</v>
      </c>
      <c r="J35" s="1243"/>
      <c r="K35" s="1244"/>
      <c r="L35" s="460"/>
    </row>
    <row r="36" spans="1:12" ht="16.5" customHeight="1">
      <c r="A36" s="1293"/>
      <c r="B36" s="585">
        <v>0.9</v>
      </c>
      <c r="C36" s="1275"/>
      <c r="D36" s="1276"/>
      <c r="E36" s="1290"/>
      <c r="F36" s="463"/>
      <c r="G36" s="65"/>
      <c r="H36" s="597">
        <v>527</v>
      </c>
      <c r="I36" s="603">
        <f>H36/C34*1000</f>
        <v>658.75</v>
      </c>
      <c r="J36" s="1243"/>
      <c r="K36" s="1244"/>
      <c r="L36" s="460"/>
    </row>
    <row r="37" spans="1:12" ht="15" customHeight="1" thickBot="1">
      <c r="A37" s="1293"/>
      <c r="B37" s="587">
        <v>1.1000000000000001</v>
      </c>
      <c r="C37" s="1275"/>
      <c r="D37" s="1276"/>
      <c r="E37" s="1290"/>
      <c r="F37" s="463"/>
      <c r="G37" s="63"/>
      <c r="H37" s="598">
        <v>622</v>
      </c>
      <c r="I37" s="615">
        <f>H37/C34*1000</f>
        <v>777.5</v>
      </c>
      <c r="J37" s="1254"/>
      <c r="K37" s="1255"/>
      <c r="L37" s="707"/>
    </row>
    <row r="38" spans="1:12" ht="15" customHeight="1">
      <c r="A38" s="1277" t="s">
        <v>484</v>
      </c>
      <c r="B38" s="584">
        <v>0.8</v>
      </c>
      <c r="C38" s="1280">
        <v>807</v>
      </c>
      <c r="D38" s="1281"/>
      <c r="E38" s="1286">
        <v>750</v>
      </c>
      <c r="F38" s="708"/>
      <c r="G38" s="709"/>
      <c r="H38" s="710">
        <v>610</v>
      </c>
      <c r="I38" s="613">
        <f>H38/C38*1000</f>
        <v>755.88599752168523</v>
      </c>
      <c r="J38" s="1252"/>
      <c r="K38" s="1253"/>
      <c r="L38" s="454"/>
    </row>
    <row r="39" spans="1:12" ht="15" customHeight="1" thickBot="1">
      <c r="A39" s="1278"/>
      <c r="B39" s="586">
        <v>0.9</v>
      </c>
      <c r="C39" s="1282"/>
      <c r="D39" s="1283"/>
      <c r="E39" s="1287"/>
      <c r="F39" s="480"/>
      <c r="G39" s="481"/>
      <c r="H39" s="600">
        <v>658</v>
      </c>
      <c r="I39" s="603">
        <f>H39/C38*1000</f>
        <v>815.36555142503096</v>
      </c>
      <c r="J39" s="1243"/>
      <c r="K39" s="1244"/>
      <c r="L39" s="459"/>
    </row>
    <row r="40" spans="1:12" s="31" customFormat="1" ht="17.25" customHeight="1" thickBot="1">
      <c r="A40" s="1279"/>
      <c r="B40" s="588">
        <v>1</v>
      </c>
      <c r="C40" s="1284"/>
      <c r="D40" s="1285"/>
      <c r="E40" s="1288"/>
      <c r="F40" s="711"/>
      <c r="G40" s="1302">
        <v>748</v>
      </c>
      <c r="H40" s="1303"/>
      <c r="I40" s="607">
        <f>G40/C38*1000</f>
        <v>926.8897149938042</v>
      </c>
      <c r="J40" s="1304"/>
      <c r="K40" s="1305"/>
      <c r="L40" s="619"/>
    </row>
    <row r="41" spans="1:12" s="31" customFormat="1" ht="16.5" customHeight="1">
      <c r="A41" s="1298" t="s">
        <v>9</v>
      </c>
      <c r="B41" s="589">
        <v>0.3</v>
      </c>
      <c r="C41" s="1273">
        <v>1250</v>
      </c>
      <c r="D41" s="1274"/>
      <c r="E41" s="1289">
        <v>1250</v>
      </c>
      <c r="F41" s="469"/>
      <c r="G41" s="69"/>
      <c r="H41" s="601">
        <v>240</v>
      </c>
      <c r="I41" s="608">
        <f>H41/C41*1000</f>
        <v>192</v>
      </c>
      <c r="J41" s="1310"/>
      <c r="K41" s="1311"/>
      <c r="L41" s="620"/>
    </row>
    <row r="42" spans="1:12" s="31" customFormat="1" ht="16.5" customHeight="1">
      <c r="A42" s="1299"/>
      <c r="B42" s="590">
        <v>0.4</v>
      </c>
      <c r="C42" s="1275"/>
      <c r="D42" s="1276"/>
      <c r="E42" s="1290"/>
      <c r="F42" s="470"/>
      <c r="G42" s="69"/>
      <c r="H42" s="602">
        <v>255</v>
      </c>
      <c r="I42" s="603">
        <f>H42/C41*1000</f>
        <v>204</v>
      </c>
      <c r="J42" s="1308">
        <v>312</v>
      </c>
      <c r="K42" s="1309"/>
      <c r="L42" s="476">
        <f>J42/C41*1000</f>
        <v>249.6</v>
      </c>
    </row>
    <row r="43" spans="1:12" s="31" customFormat="1" ht="15" customHeight="1">
      <c r="A43" s="1299"/>
      <c r="B43" s="590">
        <v>0.45</v>
      </c>
      <c r="C43" s="1275"/>
      <c r="D43" s="1276"/>
      <c r="E43" s="1290"/>
      <c r="F43" s="471"/>
      <c r="G43" s="70"/>
      <c r="H43" s="602">
        <v>275</v>
      </c>
      <c r="I43" s="603">
        <f>H43/C41*1000</f>
        <v>220</v>
      </c>
      <c r="J43" s="1308">
        <v>337</v>
      </c>
      <c r="K43" s="1309"/>
      <c r="L43" s="476">
        <f>J43/C41*1000</f>
        <v>269.60000000000002</v>
      </c>
    </row>
    <row r="44" spans="1:12" ht="16.5" customHeight="1">
      <c r="A44" s="1299"/>
      <c r="B44" s="586">
        <v>0.5</v>
      </c>
      <c r="C44" s="1275"/>
      <c r="D44" s="1276"/>
      <c r="E44" s="1290"/>
      <c r="F44" s="472">
        <v>5.4</v>
      </c>
      <c r="G44" s="66"/>
      <c r="H44" s="548">
        <v>300</v>
      </c>
      <c r="I44" s="603">
        <f>H44/C41*1000</f>
        <v>240</v>
      </c>
      <c r="J44" s="1243">
        <v>356</v>
      </c>
      <c r="K44" s="1244"/>
      <c r="L44" s="476">
        <f>J44/C41*1000</f>
        <v>284.8</v>
      </c>
    </row>
    <row r="45" spans="1:12" ht="16.5" customHeight="1">
      <c r="A45" s="1299"/>
      <c r="B45" s="586">
        <v>0.55000000000000004</v>
      </c>
      <c r="C45" s="1275"/>
      <c r="D45" s="1276"/>
      <c r="E45" s="1290"/>
      <c r="F45" s="472">
        <v>5.9</v>
      </c>
      <c r="G45" s="66"/>
      <c r="H45" s="548">
        <v>338</v>
      </c>
      <c r="I45" s="603">
        <f>H45/C41*1000</f>
        <v>270.39999999999998</v>
      </c>
      <c r="J45" s="1243"/>
      <c r="K45" s="1244"/>
      <c r="L45" s="476"/>
    </row>
    <row r="46" spans="1:12" ht="16.5" customHeight="1">
      <c r="A46" s="1299"/>
      <c r="B46" s="586">
        <v>0.6</v>
      </c>
      <c r="C46" s="1275"/>
      <c r="D46" s="1276"/>
      <c r="E46" s="1290"/>
      <c r="F46" s="472"/>
      <c r="G46" s="66"/>
      <c r="H46" s="548">
        <v>357</v>
      </c>
      <c r="I46" s="603">
        <f>H46/C41*1000</f>
        <v>285.60000000000002</v>
      </c>
      <c r="J46" s="548"/>
      <c r="K46" s="621"/>
      <c r="L46" s="476"/>
    </row>
    <row r="47" spans="1:12" ht="18" customHeight="1">
      <c r="A47" s="1299"/>
      <c r="B47" s="586">
        <v>0.7</v>
      </c>
      <c r="C47" s="1275"/>
      <c r="D47" s="1276"/>
      <c r="E47" s="1290"/>
      <c r="F47" s="472">
        <v>7.4</v>
      </c>
      <c r="G47" s="66"/>
      <c r="H47" s="548">
        <v>422</v>
      </c>
      <c r="I47" s="603">
        <f>H47/C41*1000</f>
        <v>337.6</v>
      </c>
      <c r="J47" s="1243">
        <v>495</v>
      </c>
      <c r="K47" s="1244"/>
      <c r="L47" s="476">
        <f>J47/C41*1000</f>
        <v>396</v>
      </c>
    </row>
    <row r="48" spans="1:12" ht="19.5" customHeight="1">
      <c r="A48" s="1299"/>
      <c r="B48" s="586">
        <v>0.8</v>
      </c>
      <c r="C48" s="1275"/>
      <c r="D48" s="1276"/>
      <c r="E48" s="1290"/>
      <c r="F48" s="472">
        <v>7.4</v>
      </c>
      <c r="G48" s="66"/>
      <c r="H48" s="548">
        <v>495</v>
      </c>
      <c r="I48" s="603">
        <f>H48/C41*1000</f>
        <v>396</v>
      </c>
      <c r="J48" s="1243"/>
      <c r="K48" s="1244"/>
      <c r="L48" s="476"/>
    </row>
    <row r="49" spans="1:12" ht="18.75" customHeight="1">
      <c r="A49" s="1299"/>
      <c r="B49" s="586">
        <v>0.9</v>
      </c>
      <c r="C49" s="1275"/>
      <c r="D49" s="1276"/>
      <c r="E49" s="1290"/>
      <c r="F49" s="472">
        <v>7.4</v>
      </c>
      <c r="G49" s="66"/>
      <c r="H49" s="548">
        <v>527</v>
      </c>
      <c r="I49" s="603">
        <f>H49/C41*1000</f>
        <v>421.59999999999997</v>
      </c>
      <c r="J49" s="1243"/>
      <c r="K49" s="1244"/>
      <c r="L49" s="476"/>
    </row>
    <row r="50" spans="1:12" ht="16.5" customHeight="1" thickBot="1">
      <c r="A50" s="1300"/>
      <c r="B50" s="588">
        <v>1.1000000000000001</v>
      </c>
      <c r="C50" s="1296"/>
      <c r="D50" s="1297"/>
      <c r="E50" s="1291"/>
      <c r="F50" s="473">
        <v>7.4</v>
      </c>
      <c r="G50" s="71"/>
      <c r="H50" s="549">
        <v>622</v>
      </c>
      <c r="I50" s="607">
        <f>H50/C41*1000</f>
        <v>497.59999999999997</v>
      </c>
      <c r="J50" s="1231"/>
      <c r="K50" s="1232"/>
      <c r="L50" s="461"/>
    </row>
    <row r="51" spans="1:12" ht="33.75" customHeight="1">
      <c r="A51" s="44"/>
      <c r="B51" s="45"/>
      <c r="C51" s="45"/>
      <c r="D51" s="45"/>
      <c r="E51" s="45"/>
      <c r="F51" s="46"/>
      <c r="G51" s="47"/>
      <c r="H51" s="75"/>
      <c r="I51" s="48"/>
      <c r="J51" s="75"/>
      <c r="K51" s="75"/>
      <c r="L51" s="48"/>
    </row>
    <row r="52" spans="1:12" ht="18.75" customHeight="1">
      <c r="A52" s="1301" t="s">
        <v>58</v>
      </c>
      <c r="B52" s="1301"/>
      <c r="C52" s="1301"/>
      <c r="D52" s="1301"/>
      <c r="E52" s="1301"/>
      <c r="F52" s="1301"/>
      <c r="G52" s="1301"/>
      <c r="H52" s="1301"/>
      <c r="I52" s="1301"/>
      <c r="J52" s="76"/>
      <c r="K52" s="76"/>
      <c r="L52" s="76"/>
    </row>
    <row r="53" spans="1:12" ht="48.75" customHeight="1">
      <c r="A53" s="21"/>
      <c r="B53" s="21"/>
      <c r="C53" s="21"/>
      <c r="D53" s="22"/>
      <c r="E53" s="22"/>
      <c r="F53" s="23"/>
      <c r="G53" s="24"/>
      <c r="H53" s="77"/>
      <c r="I53" s="78"/>
      <c r="J53" s="79"/>
      <c r="K53" s="77"/>
      <c r="L53" s="78"/>
    </row>
    <row r="54" spans="1:12" ht="18.75" customHeight="1">
      <c r="A54" s="1294"/>
      <c r="B54" s="1294"/>
      <c r="C54" s="1294"/>
      <c r="D54" s="1294"/>
      <c r="E54" s="1294"/>
      <c r="F54" s="1294"/>
      <c r="G54" s="1294"/>
      <c r="H54" s="1294"/>
      <c r="I54" s="1294"/>
      <c r="J54" s="1294"/>
      <c r="K54" s="1294"/>
      <c r="L54" s="1294"/>
    </row>
    <row r="55" spans="1:12" ht="12.75" customHeight="1">
      <c r="A55" s="38"/>
      <c r="B55" s="38"/>
      <c r="C55" s="38"/>
      <c r="D55" s="39"/>
      <c r="E55" s="39"/>
      <c r="F55" s="40"/>
      <c r="G55" s="41"/>
      <c r="H55" s="80"/>
    </row>
    <row r="56" spans="1:12" ht="12.75" customHeight="1">
      <c r="A56" s="38"/>
      <c r="B56" s="38"/>
      <c r="C56" s="38"/>
      <c r="D56" s="39"/>
      <c r="E56" s="39"/>
      <c r="F56" s="40"/>
      <c r="G56" s="41"/>
      <c r="H56" s="80"/>
    </row>
    <row r="57" spans="1:12" ht="27" customHeight="1">
      <c r="A57" s="42" t="s">
        <v>22</v>
      </c>
      <c r="B57" s="38"/>
      <c r="C57" s="38"/>
      <c r="D57" s="39"/>
      <c r="E57" s="39"/>
      <c r="F57" s="40"/>
      <c r="G57" s="41"/>
      <c r="H57" s="80"/>
    </row>
    <row r="58" spans="1:12" ht="39.75" customHeight="1">
      <c r="A58" s="42"/>
      <c r="B58" s="42"/>
      <c r="C58" s="38"/>
      <c r="D58" s="39"/>
      <c r="E58" s="39"/>
      <c r="F58" s="40"/>
      <c r="G58" s="41"/>
      <c r="H58" s="80"/>
    </row>
    <row r="59" spans="1:12" ht="37.5" customHeight="1">
      <c r="A59" s="42"/>
      <c r="B59" s="42"/>
      <c r="C59" s="42"/>
      <c r="D59" s="42"/>
      <c r="E59" s="42"/>
      <c r="F59" s="40"/>
      <c r="G59" s="41"/>
      <c r="H59" s="80"/>
    </row>
    <row r="60" spans="1:12" ht="35.25" customHeight="1">
      <c r="A60" s="37"/>
    </row>
    <row r="61" spans="1:12" ht="18.75" customHeight="1">
      <c r="A61" s="37"/>
    </row>
    <row r="62" spans="1:12" ht="12.75" customHeight="1">
      <c r="A62" s="37"/>
    </row>
    <row r="63" spans="1:12" ht="12.75" customHeight="1">
      <c r="A63" s="37"/>
    </row>
    <row r="64" spans="1:12" ht="12.75" customHeight="1">
      <c r="A64" s="37"/>
    </row>
    <row r="65" spans="1:1" ht="12.75" customHeight="1">
      <c r="A65" s="37"/>
    </row>
    <row r="66" spans="1:1" ht="12.75" customHeight="1">
      <c r="A66" s="36"/>
    </row>
    <row r="67" spans="1:1" ht="12.75" customHeight="1"/>
    <row r="68" spans="1:1" ht="12.75" customHeight="1"/>
    <row r="69" spans="1:1" ht="12.75" customHeight="1"/>
    <row r="70" spans="1:1" ht="30.75" customHeight="1"/>
    <row r="71" spans="1:1" ht="12.75" customHeight="1"/>
    <row r="72" spans="1:1" ht="12.75" customHeight="1"/>
    <row r="73" spans="1:1" ht="12.75" customHeight="1"/>
    <row r="74" spans="1:1" ht="12.75" customHeight="1"/>
    <row r="75" spans="1:1" ht="12.75" customHeight="1"/>
    <row r="76" spans="1:1" ht="12.75" customHeight="1"/>
    <row r="77" spans="1:1" ht="12.75" customHeight="1"/>
    <row r="78" spans="1:1" ht="12.75" customHeight="1"/>
    <row r="79" spans="1:1" ht="12.75" customHeight="1"/>
    <row r="80" spans="1:1" ht="12.75" customHeight="1"/>
    <row r="81" ht="12.75" customHeight="1"/>
    <row r="82" ht="12.75" customHeight="1"/>
    <row r="83" ht="12.75" customHeight="1"/>
    <row r="84" ht="12.75" customHeight="1"/>
    <row r="85" ht="12.75" customHeight="1"/>
    <row r="86" ht="12.75" customHeight="1"/>
    <row r="87" ht="12.75" customHeight="1"/>
    <row r="88" ht="12.75" customHeight="1"/>
    <row r="89" ht="12.75" customHeight="1"/>
    <row r="90" ht="12.75" customHeight="1"/>
    <row r="94" ht="12.75" customHeight="1"/>
    <row r="95" ht="12.75" customHeight="1"/>
    <row r="96" ht="12.75" customHeight="1"/>
    <row r="97" ht="12.75" customHeight="1"/>
    <row r="98" ht="12.75" customHeight="1"/>
    <row r="99" ht="12.75" customHeight="1"/>
    <row r="100" ht="12.75" customHeight="1"/>
    <row r="101" ht="12.75" customHeight="1"/>
    <row r="102" ht="12.75" customHeight="1"/>
    <row r="103" ht="12.75" customHeight="1"/>
  </sheetData>
  <mergeCells count="84">
    <mergeCell ref="A6:A10"/>
    <mergeCell ref="E6:E10"/>
    <mergeCell ref="A11:A14"/>
    <mergeCell ref="C11:D14"/>
    <mergeCell ref="E11:E14"/>
    <mergeCell ref="J24:K24"/>
    <mergeCell ref="J22:K22"/>
    <mergeCell ref="J23:K23"/>
    <mergeCell ref="J33:K33"/>
    <mergeCell ref="J48:K48"/>
    <mergeCell ref="J47:K47"/>
    <mergeCell ref="J36:K36"/>
    <mergeCell ref="J37:K37"/>
    <mergeCell ref="J31:K31"/>
    <mergeCell ref="J32:K32"/>
    <mergeCell ref="J45:K45"/>
    <mergeCell ref="J43:K43"/>
    <mergeCell ref="J41:K41"/>
    <mergeCell ref="J42:K42"/>
    <mergeCell ref="A54:L54"/>
    <mergeCell ref="A29:A33"/>
    <mergeCell ref="C29:D33"/>
    <mergeCell ref="J38:K38"/>
    <mergeCell ref="J39:K39"/>
    <mergeCell ref="J34:K34"/>
    <mergeCell ref="J35:K35"/>
    <mergeCell ref="J49:K49"/>
    <mergeCell ref="E41:E50"/>
    <mergeCell ref="C41:D50"/>
    <mergeCell ref="A41:A50"/>
    <mergeCell ref="A52:I52"/>
    <mergeCell ref="G40:H40"/>
    <mergeCell ref="J40:K40"/>
    <mergeCell ref="J44:K44"/>
    <mergeCell ref="J50:K50"/>
    <mergeCell ref="A22:A28"/>
    <mergeCell ref="C34:D37"/>
    <mergeCell ref="A38:A40"/>
    <mergeCell ref="C38:D40"/>
    <mergeCell ref="E38:E40"/>
    <mergeCell ref="E29:E33"/>
    <mergeCell ref="E22:E28"/>
    <mergeCell ref="E34:E37"/>
    <mergeCell ref="A34:A37"/>
    <mergeCell ref="A2:L2"/>
    <mergeCell ref="J4:L4"/>
    <mergeCell ref="C5:D5"/>
    <mergeCell ref="A3:L3"/>
    <mergeCell ref="C4:E4"/>
    <mergeCell ref="H4:I4"/>
    <mergeCell ref="J5:K5"/>
    <mergeCell ref="A4:A5"/>
    <mergeCell ref="B4:B5"/>
    <mergeCell ref="F4:G4"/>
    <mergeCell ref="A15:A18"/>
    <mergeCell ref="E15:E18"/>
    <mergeCell ref="J30:K30"/>
    <mergeCell ref="J19:K19"/>
    <mergeCell ref="J18:K18"/>
    <mergeCell ref="C22:D28"/>
    <mergeCell ref="C15:D18"/>
    <mergeCell ref="J15:K15"/>
    <mergeCell ref="J25:K25"/>
    <mergeCell ref="J28:K28"/>
    <mergeCell ref="J26:K26"/>
    <mergeCell ref="J27:K27"/>
    <mergeCell ref="J16:K16"/>
    <mergeCell ref="J29:K29"/>
    <mergeCell ref="A19:A21"/>
    <mergeCell ref="C19:D21"/>
    <mergeCell ref="J6:K6"/>
    <mergeCell ref="E19:E21"/>
    <mergeCell ref="J21:K21"/>
    <mergeCell ref="J7:K7"/>
    <mergeCell ref="C6:D10"/>
    <mergeCell ref="J10:K10"/>
    <mergeCell ref="J9:K9"/>
    <mergeCell ref="J8:K8"/>
    <mergeCell ref="J17:K17"/>
    <mergeCell ref="J12:K12"/>
    <mergeCell ref="J20:K20"/>
    <mergeCell ref="J14:K14"/>
    <mergeCell ref="J13:K13"/>
    <mergeCell ref="J11:K11"/>
  </mergeCells>
  <phoneticPr fontId="0" type="noConversion"/>
  <printOptions horizontalCentered="1"/>
  <pageMargins left="0.35433070866141736" right="0.27559055118110237" top="0" bottom="0" header="0.35433070866141736" footer="0.23622047244094491"/>
  <pageSetup paperSize="9" scale="57" orientation="portrait" r:id="rId1"/>
  <headerFooter scaleWithDoc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">
    <pageSetUpPr fitToPage="1"/>
  </sheetPr>
  <dimension ref="B1:S48"/>
  <sheetViews>
    <sheetView view="pageBreakPreview" topLeftCell="A13" zoomScale="90" zoomScaleNormal="75" zoomScaleSheetLayoutView="90" workbookViewId="0">
      <selection activeCell="C14" sqref="C14"/>
    </sheetView>
  </sheetViews>
  <sheetFormatPr baseColWidth="10" defaultColWidth="8.83203125" defaultRowHeight="13"/>
  <cols>
    <col min="1" max="1" width="3.6640625" customWidth="1"/>
    <col min="2" max="2" width="25" customWidth="1"/>
    <col min="3" max="3" width="55" style="3" customWidth="1"/>
    <col min="4" max="4" width="9.5" style="3" customWidth="1"/>
    <col min="5" max="5" width="4.83203125" style="3" customWidth="1"/>
    <col min="6" max="6" width="6.1640625" style="4" customWidth="1"/>
    <col min="7" max="7" width="10" style="4" customWidth="1"/>
    <col min="8" max="8" width="8.1640625" style="5" hidden="1" customWidth="1"/>
    <col min="9" max="9" width="10.5" style="6" hidden="1" customWidth="1"/>
    <col min="10" max="10" width="1.1640625" style="6" customWidth="1"/>
    <col min="11" max="11" width="13" style="7" customWidth="1"/>
    <col min="12" max="12" width="16.6640625" style="8" customWidth="1"/>
    <col min="13" max="14" width="0" hidden="1" customWidth="1"/>
    <col min="15" max="15" width="10.5" hidden="1" customWidth="1"/>
  </cols>
  <sheetData>
    <row r="1" spans="2:19" ht="173" customHeight="1"/>
    <row r="3" spans="2:19" s="1" customFormat="1" ht="18.75" customHeight="1">
      <c r="C3" s="1396" t="s">
        <v>19</v>
      </c>
      <c r="D3" s="1396"/>
      <c r="E3" s="1396"/>
      <c r="F3" s="1396"/>
      <c r="G3" s="1396"/>
      <c r="H3" s="1396"/>
      <c r="I3" s="1396"/>
      <c r="J3" s="1396"/>
      <c r="K3" s="1396"/>
      <c r="L3" s="1396"/>
      <c r="M3" s="2"/>
      <c r="N3" s="2"/>
      <c r="O3" s="2"/>
      <c r="P3" s="2"/>
      <c r="Q3" s="2"/>
      <c r="R3" s="2"/>
      <c r="S3" s="2"/>
    </row>
    <row r="4" spans="2:19" s="1" customFormat="1" ht="18.75" customHeight="1">
      <c r="C4" s="20"/>
      <c r="D4" s="20"/>
      <c r="E4" s="455"/>
      <c r="F4" s="455"/>
      <c r="G4" s="20"/>
      <c r="H4" s="20"/>
      <c r="I4" s="20"/>
      <c r="J4" s="20"/>
      <c r="K4" s="20"/>
      <c r="L4" s="20"/>
      <c r="M4" s="2"/>
      <c r="N4" s="2"/>
      <c r="O4" s="2"/>
      <c r="P4" s="2"/>
      <c r="Q4" s="2"/>
      <c r="R4" s="2"/>
      <c r="S4" s="2"/>
    </row>
    <row r="5" spans="2:19" s="1" customFormat="1" ht="15.75" customHeight="1" thickBot="1">
      <c r="C5" s="1261" t="s">
        <v>466</v>
      </c>
      <c r="D5" s="1261"/>
      <c r="E5" s="1261"/>
      <c r="F5" s="1261"/>
      <c r="G5" s="1261"/>
      <c r="H5" s="1261"/>
      <c r="I5" s="1261"/>
      <c r="J5" s="1261"/>
      <c r="K5" s="1261"/>
      <c r="L5" s="1261"/>
      <c r="M5" s="2"/>
      <c r="N5" s="2"/>
      <c r="O5" s="2"/>
      <c r="P5" s="2"/>
      <c r="Q5" s="2"/>
      <c r="R5" s="2"/>
      <c r="S5" s="2"/>
    </row>
    <row r="6" spans="2:19" ht="28.5" customHeight="1" thickBot="1">
      <c r="B6" s="1357" t="s">
        <v>0</v>
      </c>
      <c r="C6" s="1402" t="s">
        <v>468</v>
      </c>
      <c r="D6" s="1404" t="s">
        <v>5</v>
      </c>
      <c r="E6" s="1400" t="s">
        <v>13</v>
      </c>
      <c r="F6" s="1401"/>
      <c r="G6" s="1401"/>
      <c r="H6" s="1406" t="s">
        <v>10</v>
      </c>
      <c r="I6" s="1406"/>
      <c r="J6" s="1397" t="s">
        <v>59</v>
      </c>
      <c r="K6" s="1257"/>
      <c r="L6" s="1258"/>
      <c r="N6" s="34"/>
      <c r="O6" s="33"/>
      <c r="P6" s="34"/>
    </row>
    <row r="7" spans="2:19" ht="51" customHeight="1" thickBot="1">
      <c r="B7" s="1358"/>
      <c r="C7" s="1403"/>
      <c r="D7" s="1405"/>
      <c r="E7" s="1398" t="s">
        <v>2</v>
      </c>
      <c r="F7" s="1399"/>
      <c r="G7" s="524" t="s">
        <v>3</v>
      </c>
      <c r="H7" s="525" t="s">
        <v>6</v>
      </c>
      <c r="I7" s="526" t="s">
        <v>4</v>
      </c>
      <c r="J7" s="1266" t="s">
        <v>7</v>
      </c>
      <c r="K7" s="1267"/>
      <c r="L7" s="547" t="s">
        <v>8</v>
      </c>
      <c r="M7" s="11"/>
      <c r="N7" s="34"/>
      <c r="O7" s="34"/>
      <c r="P7" s="35"/>
    </row>
    <row r="8" spans="2:19" ht="16.5" customHeight="1">
      <c r="B8" s="1359" t="s">
        <v>467</v>
      </c>
      <c r="C8" s="1361" t="s">
        <v>469</v>
      </c>
      <c r="D8" s="485">
        <v>0.4</v>
      </c>
      <c r="E8" s="1366">
        <v>1190</v>
      </c>
      <c r="F8" s="1342"/>
      <c r="G8" s="1370">
        <v>1100</v>
      </c>
      <c r="H8" s="490"/>
      <c r="I8" s="1376" t="s">
        <v>25</v>
      </c>
      <c r="J8" s="1407">
        <v>330</v>
      </c>
      <c r="K8" s="1408"/>
      <c r="L8" s="527">
        <f>J8/E8*1000</f>
        <v>277.31092436974791</v>
      </c>
      <c r="N8" s="32"/>
      <c r="O8" s="33"/>
      <c r="P8" s="34"/>
    </row>
    <row r="9" spans="2:19" ht="16.5" customHeight="1">
      <c r="B9" s="1360"/>
      <c r="C9" s="1362"/>
      <c r="D9" s="486">
        <v>0.45</v>
      </c>
      <c r="E9" s="1367"/>
      <c r="F9" s="1344"/>
      <c r="G9" s="1371"/>
      <c r="H9" s="482"/>
      <c r="I9" s="1377"/>
      <c r="J9" s="1364">
        <v>360</v>
      </c>
      <c r="K9" s="1365"/>
      <c r="L9" s="528">
        <f>J9/E8*1000</f>
        <v>302.52100840336135</v>
      </c>
      <c r="N9" s="32"/>
      <c r="O9" s="33"/>
      <c r="P9" s="34"/>
    </row>
    <row r="10" spans="2:19" ht="16.5" customHeight="1">
      <c r="B10" s="1360"/>
      <c r="C10" s="1363"/>
      <c r="D10" s="486">
        <v>0.5</v>
      </c>
      <c r="E10" s="1367"/>
      <c r="F10" s="1344"/>
      <c r="G10" s="1371"/>
      <c r="H10" s="491">
        <v>932.2033898305084</v>
      </c>
      <c r="I10" s="1377"/>
      <c r="J10" s="1364">
        <v>367</v>
      </c>
      <c r="K10" s="1365"/>
      <c r="L10" s="529">
        <f>J10/E8*1000</f>
        <v>308.40336134453781</v>
      </c>
      <c r="N10" s="32"/>
      <c r="O10" s="33"/>
      <c r="P10" s="34"/>
    </row>
    <row r="11" spans="2:19" ht="16.5" customHeight="1">
      <c r="B11" s="508"/>
      <c r="C11" s="504" t="s">
        <v>470</v>
      </c>
      <c r="D11" s="486">
        <v>0.5</v>
      </c>
      <c r="E11" s="1367"/>
      <c r="F11" s="1344"/>
      <c r="G11" s="1371"/>
      <c r="H11" s="491"/>
      <c r="I11" s="495"/>
      <c r="J11" s="1364">
        <v>519.44000000000005</v>
      </c>
      <c r="K11" s="1365"/>
      <c r="L11" s="529">
        <f>J11/E8*1000</f>
        <v>436.50420168067234</v>
      </c>
      <c r="N11" s="32"/>
      <c r="O11" s="33"/>
      <c r="P11" s="34"/>
    </row>
    <row r="12" spans="2:19" ht="16.5" customHeight="1">
      <c r="B12" s="508"/>
      <c r="C12" s="504" t="s">
        <v>465</v>
      </c>
      <c r="D12" s="486">
        <v>0.5</v>
      </c>
      <c r="E12" s="1367"/>
      <c r="F12" s="1344"/>
      <c r="G12" s="1371"/>
      <c r="H12" s="491"/>
      <c r="I12" s="495"/>
      <c r="J12" s="1364">
        <v>413</v>
      </c>
      <c r="K12" s="1365"/>
      <c r="L12" s="529">
        <f>J12/E8*1000</f>
        <v>347.05882352941177</v>
      </c>
      <c r="N12" s="32"/>
      <c r="O12" s="33"/>
      <c r="P12" s="34"/>
    </row>
    <row r="13" spans="2:19" ht="16.5" customHeight="1" thickBot="1">
      <c r="B13" s="509"/>
      <c r="C13" s="505" t="s">
        <v>471</v>
      </c>
      <c r="D13" s="487">
        <v>0.5</v>
      </c>
      <c r="E13" s="1368"/>
      <c r="F13" s="1369"/>
      <c r="G13" s="1372"/>
      <c r="H13" s="492"/>
      <c r="I13" s="497"/>
      <c r="J13" s="1373">
        <v>785.4</v>
      </c>
      <c r="K13" s="1374"/>
      <c r="L13" s="530">
        <f>J13/E8*1000</f>
        <v>660</v>
      </c>
      <c r="N13" s="32"/>
      <c r="O13" s="33"/>
      <c r="P13" s="34"/>
    </row>
    <row r="14" spans="2:19" ht="16.5" customHeight="1">
      <c r="B14" s="1375" t="s">
        <v>473</v>
      </c>
      <c r="C14" s="539" t="s">
        <v>59</v>
      </c>
      <c r="D14" s="488">
        <v>0.5</v>
      </c>
      <c r="E14" s="1343">
        <v>1159</v>
      </c>
      <c r="F14" s="1344"/>
      <c r="G14" s="1371">
        <v>1090</v>
      </c>
      <c r="H14" s="491"/>
      <c r="I14" s="495"/>
      <c r="J14" s="1388">
        <v>400</v>
      </c>
      <c r="K14" s="1389"/>
      <c r="L14" s="518">
        <f>J14/E14*1000</f>
        <v>345.12510785159623</v>
      </c>
      <c r="N14" s="32"/>
      <c r="O14" s="33"/>
      <c r="P14" s="34"/>
    </row>
    <row r="15" spans="2:19" ht="16.5" customHeight="1">
      <c r="B15" s="1375"/>
      <c r="C15" s="534" t="s">
        <v>472</v>
      </c>
      <c r="D15" s="493">
        <v>0.5</v>
      </c>
      <c r="E15" s="1343"/>
      <c r="F15" s="1344"/>
      <c r="G15" s="1371"/>
      <c r="H15" s="491"/>
      <c r="I15" s="495"/>
      <c r="J15" s="1384">
        <v>394</v>
      </c>
      <c r="K15" s="1385"/>
      <c r="L15" s="531">
        <f>J15/E14*1000</f>
        <v>339.9482312338223</v>
      </c>
      <c r="N15" s="32"/>
      <c r="O15" s="33"/>
      <c r="P15" s="34"/>
    </row>
    <row r="16" spans="2:19" ht="16.5" customHeight="1">
      <c r="B16" s="1375"/>
      <c r="C16" s="540" t="s">
        <v>465</v>
      </c>
      <c r="D16" s="541">
        <v>0.5</v>
      </c>
      <c r="E16" s="1343"/>
      <c r="F16" s="1344"/>
      <c r="G16" s="1371"/>
      <c r="H16" s="491"/>
      <c r="I16" s="495"/>
      <c r="J16" s="1386">
        <v>427</v>
      </c>
      <c r="K16" s="1387"/>
      <c r="L16" s="542">
        <f>J16/E14*1000</f>
        <v>368.4210526315789</v>
      </c>
      <c r="N16" s="32"/>
      <c r="O16" s="33"/>
      <c r="P16" s="34"/>
    </row>
    <row r="17" spans="2:16" ht="16.5" customHeight="1">
      <c r="B17" s="1375"/>
      <c r="C17" s="540" t="s">
        <v>471</v>
      </c>
      <c r="D17" s="541">
        <v>0.5</v>
      </c>
      <c r="E17" s="1343"/>
      <c r="F17" s="1344"/>
      <c r="G17" s="1371"/>
      <c r="H17" s="491"/>
      <c r="I17" s="495"/>
      <c r="J17" s="1386">
        <v>765</v>
      </c>
      <c r="K17" s="1387"/>
      <c r="L17" s="542">
        <f>J17/E14*1000</f>
        <v>660.05176876617782</v>
      </c>
      <c r="N17" s="32"/>
      <c r="O17" s="33"/>
      <c r="P17" s="34"/>
    </row>
    <row r="18" spans="2:16" ht="16.5" customHeight="1">
      <c r="B18" s="1375"/>
      <c r="C18" s="532"/>
      <c r="D18" s="535"/>
      <c r="E18" s="1343"/>
      <c r="F18" s="1344"/>
      <c r="G18" s="1371"/>
      <c r="H18" s="494"/>
      <c r="I18" s="496"/>
      <c r="J18" s="537"/>
      <c r="K18" s="545"/>
      <c r="L18" s="543"/>
      <c r="N18" s="32"/>
      <c r="O18" s="33"/>
      <c r="P18" s="34"/>
    </row>
    <row r="19" spans="2:16" ht="16.5" customHeight="1" thickBot="1">
      <c r="B19" s="1375"/>
      <c r="C19" s="533"/>
      <c r="D19" s="536"/>
      <c r="E19" s="1343"/>
      <c r="F19" s="1344"/>
      <c r="G19" s="1371"/>
      <c r="H19" s="494"/>
      <c r="I19" s="496"/>
      <c r="J19" s="538"/>
      <c r="K19" s="546"/>
      <c r="L19" s="544"/>
      <c r="N19" s="32"/>
      <c r="O19" s="33"/>
      <c r="P19" s="34"/>
    </row>
    <row r="20" spans="2:16" ht="16.5" customHeight="1">
      <c r="B20" s="510" t="s">
        <v>478</v>
      </c>
      <c r="C20" s="507" t="s">
        <v>59</v>
      </c>
      <c r="D20" s="488">
        <v>0.5</v>
      </c>
      <c r="E20" s="1341">
        <v>1170</v>
      </c>
      <c r="F20" s="1342"/>
      <c r="G20" s="1345">
        <v>1100</v>
      </c>
      <c r="H20" s="484">
        <v>932.2033898305084</v>
      </c>
      <c r="I20" s="501"/>
      <c r="J20" s="1378">
        <v>372.06</v>
      </c>
      <c r="K20" s="1379"/>
      <c r="L20" s="519">
        <f>J20/E20*1000</f>
        <v>318</v>
      </c>
      <c r="N20" s="32"/>
      <c r="O20" s="33"/>
      <c r="P20" s="34"/>
    </row>
    <row r="21" spans="2:16" ht="16.5" customHeight="1">
      <c r="B21" s="511"/>
      <c r="C21" s="504" t="s">
        <v>474</v>
      </c>
      <c r="D21" s="500">
        <v>0.5</v>
      </c>
      <c r="E21" s="1343"/>
      <c r="F21" s="1344"/>
      <c r="G21" s="1346"/>
      <c r="H21" s="483"/>
      <c r="I21" s="502"/>
      <c r="J21" s="1384">
        <v>561.6</v>
      </c>
      <c r="K21" s="1385"/>
      <c r="L21" s="531">
        <f>J21/E20*1000</f>
        <v>480.00000000000006</v>
      </c>
      <c r="N21" s="32"/>
      <c r="O21" s="33"/>
      <c r="P21" s="34"/>
    </row>
    <row r="22" spans="2:16" ht="16.5" customHeight="1">
      <c r="B22" s="511"/>
      <c r="C22" s="1392" t="s">
        <v>471</v>
      </c>
      <c r="D22" s="1351">
        <v>0.5</v>
      </c>
      <c r="E22" s="1343"/>
      <c r="F22" s="1344"/>
      <c r="G22" s="1346"/>
      <c r="H22" s="483"/>
      <c r="I22" s="502"/>
      <c r="J22" s="1386">
        <v>772.2</v>
      </c>
      <c r="K22" s="1387"/>
      <c r="L22" s="1327">
        <f>J22/E20*1000</f>
        <v>660</v>
      </c>
      <c r="N22" s="32"/>
      <c r="O22" s="33"/>
      <c r="P22" s="34"/>
    </row>
    <row r="23" spans="2:16" ht="16.5" customHeight="1">
      <c r="B23" s="511"/>
      <c r="C23" s="1362"/>
      <c r="D23" s="1352"/>
      <c r="E23" s="1343"/>
      <c r="F23" s="1344"/>
      <c r="G23" s="1346"/>
      <c r="H23" s="483"/>
      <c r="I23" s="502"/>
      <c r="J23" s="1386"/>
      <c r="K23" s="1387"/>
      <c r="L23" s="1327"/>
      <c r="N23" s="32"/>
      <c r="O23" s="33"/>
      <c r="P23" s="34"/>
    </row>
    <row r="24" spans="2:16" ht="16.5" customHeight="1">
      <c r="B24" s="511"/>
      <c r="C24" s="1362"/>
      <c r="D24" s="1352"/>
      <c r="E24" s="1343"/>
      <c r="F24" s="1344"/>
      <c r="G24" s="1346"/>
      <c r="H24" s="483"/>
      <c r="I24" s="502"/>
      <c r="J24" s="1386"/>
      <c r="K24" s="1387"/>
      <c r="L24" s="1327"/>
      <c r="N24" s="32"/>
      <c r="O24" s="33"/>
      <c r="P24" s="34"/>
    </row>
    <row r="25" spans="2:16" ht="16.5" customHeight="1" thickBot="1">
      <c r="B25" s="512"/>
      <c r="C25" s="1393"/>
      <c r="D25" s="1394"/>
      <c r="E25" s="1390"/>
      <c r="F25" s="1369"/>
      <c r="G25" s="1391"/>
      <c r="H25" s="499"/>
      <c r="I25" s="503"/>
      <c r="J25" s="1409"/>
      <c r="K25" s="1410"/>
      <c r="L25" s="1328"/>
      <c r="N25" s="32"/>
      <c r="O25" s="33"/>
      <c r="P25" s="34"/>
    </row>
    <row r="26" spans="2:16" ht="16.5" customHeight="1">
      <c r="B26" s="510" t="s">
        <v>475</v>
      </c>
      <c r="C26" s="1361" t="s">
        <v>59</v>
      </c>
      <c r="D26" s="488">
        <v>0.45</v>
      </c>
      <c r="E26" s="1341">
        <v>1116</v>
      </c>
      <c r="F26" s="1342"/>
      <c r="G26" s="1345">
        <v>1000</v>
      </c>
      <c r="H26" s="484">
        <v>932.2033898305084</v>
      </c>
      <c r="I26" s="501"/>
      <c r="J26" s="1380">
        <v>480</v>
      </c>
      <c r="K26" s="1381"/>
      <c r="L26" s="518">
        <f>J26/E26*1000</f>
        <v>430.10752688172045</v>
      </c>
      <c r="N26" s="32"/>
      <c r="O26" s="33"/>
      <c r="P26" s="34"/>
    </row>
    <row r="27" spans="2:16" ht="16.5" customHeight="1">
      <c r="B27" s="511"/>
      <c r="C27" s="1363"/>
      <c r="D27" s="500">
        <v>0.5</v>
      </c>
      <c r="E27" s="1343"/>
      <c r="F27" s="1344"/>
      <c r="G27" s="1346"/>
      <c r="H27" s="483"/>
      <c r="I27" s="502"/>
      <c r="J27" s="1347">
        <v>510</v>
      </c>
      <c r="K27" s="1348"/>
      <c r="L27" s="519">
        <f>J27/E26*1000</f>
        <v>456.98924731182797</v>
      </c>
      <c r="N27" s="32"/>
      <c r="O27" s="33"/>
      <c r="P27" s="34"/>
    </row>
    <row r="28" spans="2:16" ht="16.5" customHeight="1">
      <c r="B28" s="511"/>
      <c r="C28" s="504" t="s">
        <v>465</v>
      </c>
      <c r="D28" s="500">
        <v>0.5</v>
      </c>
      <c r="E28" s="1343"/>
      <c r="F28" s="1344"/>
      <c r="G28" s="1346"/>
      <c r="H28" s="483"/>
      <c r="I28" s="502"/>
      <c r="J28" s="1347">
        <v>550</v>
      </c>
      <c r="K28" s="1348"/>
      <c r="L28" s="519">
        <f>J28/E26*1000</f>
        <v>492.83154121863799</v>
      </c>
      <c r="N28" s="32"/>
      <c r="O28" s="33"/>
      <c r="P28" s="34"/>
    </row>
    <row r="29" spans="2:16" ht="16.5" customHeight="1">
      <c r="B29" s="511"/>
      <c r="C29" s="1349" t="s">
        <v>476</v>
      </c>
      <c r="D29" s="1351">
        <v>0.5</v>
      </c>
      <c r="E29" s="1343"/>
      <c r="F29" s="1344"/>
      <c r="G29" s="1346"/>
      <c r="H29" s="483"/>
      <c r="I29" s="502"/>
      <c r="J29" s="1353">
        <v>700</v>
      </c>
      <c r="K29" s="1354"/>
      <c r="L29" s="1321">
        <f>J29/E26*1000</f>
        <v>627.24014336917571</v>
      </c>
      <c r="N29" s="32"/>
      <c r="O29" s="33"/>
      <c r="P29" s="34"/>
    </row>
    <row r="30" spans="2:16" ht="16.5" customHeight="1" thickBot="1">
      <c r="B30" s="511"/>
      <c r="C30" s="1350"/>
      <c r="D30" s="1352"/>
      <c r="E30" s="1343"/>
      <c r="F30" s="1344"/>
      <c r="G30" s="1346"/>
      <c r="H30" s="513"/>
      <c r="I30" s="498"/>
      <c r="J30" s="1355"/>
      <c r="K30" s="1356"/>
      <c r="L30" s="1322"/>
      <c r="N30" s="32"/>
      <c r="O30" s="33"/>
      <c r="P30" s="34"/>
    </row>
    <row r="31" spans="2:16" ht="16.5" customHeight="1">
      <c r="B31" s="520" t="s">
        <v>477</v>
      </c>
      <c r="C31" s="507" t="s">
        <v>59</v>
      </c>
      <c r="D31" s="488">
        <v>0.45</v>
      </c>
      <c r="E31" s="1333">
        <v>1200</v>
      </c>
      <c r="F31" s="1334"/>
      <c r="G31" s="1334">
        <v>1140</v>
      </c>
      <c r="H31" s="484">
        <v>932.2033898305084</v>
      </c>
      <c r="I31" s="501"/>
      <c r="J31" s="1382">
        <v>414</v>
      </c>
      <c r="K31" s="1383"/>
      <c r="L31" s="518">
        <f>J31/E31*1000</f>
        <v>345</v>
      </c>
      <c r="N31" s="32"/>
      <c r="O31" s="33"/>
      <c r="P31" s="34"/>
    </row>
    <row r="32" spans="2:16" ht="16.5" customHeight="1">
      <c r="B32" s="521"/>
      <c r="C32" s="506" t="s">
        <v>474</v>
      </c>
      <c r="D32" s="489">
        <v>0.5</v>
      </c>
      <c r="E32" s="1335"/>
      <c r="F32" s="1336"/>
      <c r="G32" s="1336"/>
      <c r="H32" s="43"/>
      <c r="I32" s="495"/>
      <c r="J32" s="1339">
        <v>588</v>
      </c>
      <c r="K32" s="1340"/>
      <c r="L32" s="531">
        <f>J32/E31*1000</f>
        <v>490</v>
      </c>
      <c r="N32" s="32"/>
      <c r="O32" s="33"/>
      <c r="P32" s="34"/>
    </row>
    <row r="33" spans="2:16" ht="16.5" customHeight="1">
      <c r="B33" s="522"/>
      <c r="C33" s="1329" t="s">
        <v>471</v>
      </c>
      <c r="D33" s="1331">
        <v>0.5</v>
      </c>
      <c r="E33" s="1335"/>
      <c r="F33" s="1336"/>
      <c r="G33" s="1336"/>
      <c r="H33" s="514"/>
      <c r="I33" s="516"/>
      <c r="J33" s="1323">
        <v>816</v>
      </c>
      <c r="K33" s="1324"/>
      <c r="L33" s="1327">
        <f>J33/E31*1000</f>
        <v>680</v>
      </c>
      <c r="N33" s="32"/>
      <c r="O33" s="33"/>
      <c r="P33" s="34"/>
    </row>
    <row r="34" spans="2:16" ht="16.5" customHeight="1" thickBot="1">
      <c r="B34" s="523"/>
      <c r="C34" s="1330"/>
      <c r="D34" s="1332"/>
      <c r="E34" s="1337"/>
      <c r="F34" s="1338"/>
      <c r="G34" s="1338"/>
      <c r="H34" s="515"/>
      <c r="I34" s="517"/>
      <c r="J34" s="1325"/>
      <c r="K34" s="1326"/>
      <c r="L34" s="1328"/>
      <c r="O34" s="10"/>
    </row>
    <row r="35" spans="2:16" ht="26.25" customHeight="1">
      <c r="C35" s="1395" t="s">
        <v>26</v>
      </c>
      <c r="D35" s="1395"/>
      <c r="E35" s="1395"/>
      <c r="F35" s="1395"/>
      <c r="G35" s="1395"/>
      <c r="H35" s="1395"/>
      <c r="I35" s="1395"/>
      <c r="J35" s="1395"/>
      <c r="K35" s="1395"/>
      <c r="L35" s="1395"/>
      <c r="O35" s="10"/>
    </row>
    <row r="36" spans="2:16" ht="18.75" customHeight="1">
      <c r="C36" s="1294"/>
      <c r="D36" s="1294"/>
      <c r="E36" s="1294"/>
      <c r="F36" s="1294"/>
      <c r="G36" s="1294"/>
      <c r="H36" s="1294"/>
      <c r="I36" s="1294"/>
      <c r="J36" s="1294"/>
      <c r="K36" s="1294"/>
      <c r="L36" s="1294"/>
    </row>
    <row r="37" spans="2:16" ht="13.5" customHeight="1"/>
    <row r="38" spans="2:16" ht="18.75" customHeight="1"/>
    <row r="46" spans="2:16" ht="252.75" customHeight="1"/>
    <row r="48" spans="2:16" ht="290.25" customHeight="1"/>
  </sheetData>
  <mergeCells count="56">
    <mergeCell ref="C36:L36"/>
    <mergeCell ref="C35:L35"/>
    <mergeCell ref="C3:L3"/>
    <mergeCell ref="J6:L6"/>
    <mergeCell ref="E7:F7"/>
    <mergeCell ref="C5:L5"/>
    <mergeCell ref="E6:G6"/>
    <mergeCell ref="J7:K7"/>
    <mergeCell ref="C6:C7"/>
    <mergeCell ref="D6:D7"/>
    <mergeCell ref="H6:I6"/>
    <mergeCell ref="J10:K10"/>
    <mergeCell ref="J8:K8"/>
    <mergeCell ref="J22:K25"/>
    <mergeCell ref="L22:L25"/>
    <mergeCell ref="C26:C27"/>
    <mergeCell ref="B14:B19"/>
    <mergeCell ref="I8:I10"/>
    <mergeCell ref="J20:K20"/>
    <mergeCell ref="J26:K26"/>
    <mergeCell ref="J31:K31"/>
    <mergeCell ref="J15:K15"/>
    <mergeCell ref="J16:K16"/>
    <mergeCell ref="J17:K17"/>
    <mergeCell ref="E14:F19"/>
    <mergeCell ref="G14:G19"/>
    <mergeCell ref="J14:K14"/>
    <mergeCell ref="J21:K21"/>
    <mergeCell ref="E20:F25"/>
    <mergeCell ref="G20:G25"/>
    <mergeCell ref="C22:C25"/>
    <mergeCell ref="D22:D25"/>
    <mergeCell ref="B6:B7"/>
    <mergeCell ref="B8:B10"/>
    <mergeCell ref="C8:C10"/>
    <mergeCell ref="J9:K9"/>
    <mergeCell ref="E8:F13"/>
    <mergeCell ref="G8:G13"/>
    <mergeCell ref="J11:K11"/>
    <mergeCell ref="J12:K12"/>
    <mergeCell ref="J13:K13"/>
    <mergeCell ref="L29:L30"/>
    <mergeCell ref="J33:K34"/>
    <mergeCell ref="L33:L34"/>
    <mergeCell ref="C33:C34"/>
    <mergeCell ref="D33:D34"/>
    <mergeCell ref="E31:F34"/>
    <mergeCell ref="G31:G34"/>
    <mergeCell ref="J32:K32"/>
    <mergeCell ref="E26:F30"/>
    <mergeCell ref="G26:G30"/>
    <mergeCell ref="J28:K28"/>
    <mergeCell ref="J27:K27"/>
    <mergeCell ref="C29:C30"/>
    <mergeCell ref="D29:D30"/>
    <mergeCell ref="J29:K30"/>
  </mergeCells>
  <phoneticPr fontId="0" type="noConversion"/>
  <printOptions horizontalCentered="1"/>
  <pageMargins left="0.35433070866141736" right="0.27559055118110237" top="0.31496062992125984" bottom="0" header="0.59055118110236227" footer="0.23622047244094491"/>
  <pageSetup paperSize="9" scale="59" orientation="portrait" r:id="rId1"/>
  <headerFooter scaleWithDoc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3"/>
  <dimension ref="A1:F24"/>
  <sheetViews>
    <sheetView view="pageBreakPreview" zoomScaleNormal="70" zoomScaleSheetLayoutView="100" workbookViewId="0">
      <selection activeCell="M20" sqref="M20"/>
    </sheetView>
  </sheetViews>
  <sheetFormatPr baseColWidth="10" defaultColWidth="9.1640625" defaultRowHeight="13"/>
  <cols>
    <col min="1" max="1" width="9.1640625" style="13"/>
    <col min="2" max="2" width="6" style="13" customWidth="1"/>
    <col min="3" max="3" width="56" style="13" customWidth="1"/>
    <col min="4" max="4" width="24.5" style="13" customWidth="1"/>
    <col min="5" max="5" width="11.83203125" style="13" customWidth="1"/>
    <col min="6" max="6" width="20.33203125" style="13" customWidth="1"/>
    <col min="7" max="8" width="2.5" style="13" customWidth="1"/>
    <col min="9" max="16384" width="9.1640625" style="13"/>
  </cols>
  <sheetData>
    <row r="1" spans="1:6" ht="173" customHeight="1"/>
    <row r="2" spans="1:6" ht="25.25" customHeight="1">
      <c r="B2" s="15"/>
      <c r="C2" s="15"/>
      <c r="D2" s="15"/>
      <c r="E2" s="15"/>
      <c r="F2" s="15"/>
    </row>
    <row r="3" spans="1:6" ht="18">
      <c r="B3" s="1413" t="s">
        <v>16</v>
      </c>
      <c r="C3" s="1413"/>
      <c r="D3" s="1413"/>
      <c r="E3" s="1413"/>
      <c r="F3" s="1413"/>
    </row>
    <row r="4" spans="1:6" ht="22.5" customHeight="1" thickBot="1">
      <c r="B4" s="29"/>
      <c r="C4" s="30"/>
      <c r="D4" s="30"/>
      <c r="E4" s="30"/>
      <c r="F4" s="62" t="s">
        <v>479</v>
      </c>
    </row>
    <row r="5" spans="1:6" ht="18" customHeight="1" thickBot="1">
      <c r="B5" s="1414" t="s">
        <v>14</v>
      </c>
      <c r="C5" s="1416" t="s">
        <v>17</v>
      </c>
      <c r="D5" s="1418" t="s">
        <v>15</v>
      </c>
      <c r="E5" s="1420" t="s">
        <v>20</v>
      </c>
      <c r="F5" s="1421"/>
    </row>
    <row r="6" spans="1:6" ht="31" thickBot="1">
      <c r="B6" s="1415"/>
      <c r="C6" s="1417"/>
      <c r="D6" s="1419"/>
      <c r="E6" s="565" t="s">
        <v>23</v>
      </c>
      <c r="F6" s="563" t="s">
        <v>24</v>
      </c>
    </row>
    <row r="7" spans="1:6" ht="33" customHeight="1">
      <c r="B7" s="570">
        <v>1</v>
      </c>
      <c r="C7" s="554" t="s">
        <v>480</v>
      </c>
      <c r="D7" s="1411"/>
      <c r="E7" s="566">
        <v>360</v>
      </c>
      <c r="F7" s="571">
        <v>350</v>
      </c>
    </row>
    <row r="8" spans="1:6" ht="33" customHeight="1">
      <c r="B8" s="572">
        <v>2</v>
      </c>
      <c r="C8" s="555" t="s">
        <v>481</v>
      </c>
      <c r="D8" s="1412"/>
      <c r="E8" s="567">
        <v>480</v>
      </c>
      <c r="F8" s="573">
        <v>470</v>
      </c>
    </row>
    <row r="9" spans="1:6" ht="44" customHeight="1">
      <c r="B9" s="572">
        <v>3</v>
      </c>
      <c r="C9" s="555" t="s">
        <v>482</v>
      </c>
      <c r="D9" s="559"/>
      <c r="E9" s="567">
        <v>480</v>
      </c>
      <c r="F9" s="573">
        <v>470</v>
      </c>
    </row>
    <row r="10" spans="1:6" ht="44" customHeight="1">
      <c r="A10" s="552"/>
      <c r="B10" s="572">
        <v>4</v>
      </c>
      <c r="C10" s="555" t="s">
        <v>21</v>
      </c>
      <c r="D10" s="559"/>
      <c r="E10" s="567"/>
      <c r="F10" s="573">
        <v>490</v>
      </c>
    </row>
    <row r="11" spans="1:6" ht="44" customHeight="1">
      <c r="B11" s="572">
        <v>5</v>
      </c>
      <c r="C11" s="555" t="s">
        <v>62</v>
      </c>
      <c r="D11" s="559"/>
      <c r="E11" s="567"/>
      <c r="F11" s="573">
        <v>220</v>
      </c>
    </row>
    <row r="12" spans="1:6" ht="44" customHeight="1">
      <c r="B12" s="572">
        <v>6</v>
      </c>
      <c r="C12" s="555" t="s">
        <v>61</v>
      </c>
      <c r="D12" s="559"/>
      <c r="E12" s="567"/>
      <c r="F12" s="573">
        <v>80</v>
      </c>
    </row>
    <row r="13" spans="1:6" s="81" customFormat="1" ht="44" customHeight="1">
      <c r="A13" s="16"/>
      <c r="B13" s="572">
        <v>7</v>
      </c>
      <c r="C13" s="555" t="s">
        <v>483</v>
      </c>
      <c r="D13" s="559"/>
      <c r="E13" s="567">
        <v>290</v>
      </c>
      <c r="F13" s="573">
        <v>280</v>
      </c>
    </row>
    <row r="14" spans="1:6" ht="44" customHeight="1">
      <c r="B14" s="574">
        <v>8</v>
      </c>
      <c r="C14" s="555" t="s">
        <v>488</v>
      </c>
      <c r="D14" s="559"/>
      <c r="E14" s="568">
        <v>720</v>
      </c>
      <c r="F14" s="575">
        <v>700</v>
      </c>
    </row>
    <row r="15" spans="1:6" ht="36.75" customHeight="1">
      <c r="B15" s="576">
        <v>9</v>
      </c>
      <c r="C15" s="556" t="s">
        <v>485</v>
      </c>
      <c r="D15" s="560"/>
      <c r="E15" s="567"/>
      <c r="F15" s="573"/>
    </row>
    <row r="16" spans="1:6" ht="44" customHeight="1">
      <c r="B16" s="572">
        <v>10</v>
      </c>
      <c r="C16" s="556" t="s">
        <v>486</v>
      </c>
      <c r="D16" s="561"/>
      <c r="E16" s="567">
        <v>245</v>
      </c>
      <c r="F16" s="573">
        <v>240</v>
      </c>
    </row>
    <row r="17" spans="2:6" ht="44" customHeight="1">
      <c r="B17" s="572">
        <v>11</v>
      </c>
      <c r="C17" s="557" t="s">
        <v>48</v>
      </c>
      <c r="D17" s="559"/>
      <c r="E17" s="567" t="s">
        <v>489</v>
      </c>
      <c r="F17" s="573" t="s">
        <v>490</v>
      </c>
    </row>
    <row r="18" spans="2:6" ht="55.5" customHeight="1">
      <c r="B18" s="572">
        <v>12</v>
      </c>
      <c r="C18" s="557" t="s">
        <v>487</v>
      </c>
      <c r="D18" s="559"/>
      <c r="E18" s="567" t="s">
        <v>489</v>
      </c>
      <c r="F18" s="573" t="s">
        <v>490</v>
      </c>
    </row>
    <row r="19" spans="2:6" ht="55.5" customHeight="1">
      <c r="B19" s="572">
        <v>13</v>
      </c>
      <c r="C19" s="557" t="s">
        <v>27</v>
      </c>
      <c r="D19" s="559"/>
      <c r="E19" s="567"/>
      <c r="F19" s="573" t="s">
        <v>147</v>
      </c>
    </row>
    <row r="20" spans="2:6" ht="55.5" customHeight="1" thickBot="1">
      <c r="B20" s="553">
        <v>11</v>
      </c>
      <c r="C20" s="558" t="s">
        <v>28</v>
      </c>
      <c r="D20" s="562"/>
      <c r="E20" s="569" t="s">
        <v>29</v>
      </c>
      <c r="F20" s="564">
        <v>1150</v>
      </c>
    </row>
    <row r="21" spans="2:6" ht="36.75" customHeight="1">
      <c r="B21" s="19"/>
      <c r="C21" s="19"/>
      <c r="D21" s="19"/>
      <c r="E21" s="19"/>
      <c r="F21" s="19"/>
    </row>
    <row r="22" spans="2:6" ht="10.5" customHeight="1">
      <c r="B22" s="19"/>
      <c r="C22" s="19"/>
      <c r="D22" s="19"/>
      <c r="E22" s="19"/>
      <c r="F22" s="19"/>
    </row>
    <row r="23" spans="2:6" ht="14" hidden="1">
      <c r="B23" s="19"/>
      <c r="C23" s="19"/>
      <c r="D23" s="19"/>
      <c r="E23" s="19"/>
      <c r="F23" s="19"/>
    </row>
    <row r="24" spans="2:6" ht="14">
      <c r="C24" s="14"/>
      <c r="D24" s="16"/>
      <c r="E24" s="17"/>
      <c r="F24" s="18"/>
    </row>
  </sheetData>
  <mergeCells count="6">
    <mergeCell ref="D7:D8"/>
    <mergeCell ref="B3:F3"/>
    <mergeCell ref="B5:B6"/>
    <mergeCell ref="C5:C6"/>
    <mergeCell ref="D5:D6"/>
    <mergeCell ref="E5:F5"/>
  </mergeCells>
  <phoneticPr fontId="18" type="noConversion"/>
  <pageMargins left="0.35" right="0.4" top="0.56000000000000005" bottom="0.46" header="0.5" footer="0.18"/>
  <pageSetup paperSize="9" scale="75" orientation="portrait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1:H39"/>
  <sheetViews>
    <sheetView view="pageBreakPreview" topLeftCell="A13" zoomScale="75" zoomScaleNormal="75" zoomScaleSheetLayoutView="75" workbookViewId="0">
      <selection activeCell="C18" sqref="C18:D18"/>
    </sheetView>
  </sheetViews>
  <sheetFormatPr baseColWidth="10" defaultColWidth="8.83203125" defaultRowHeight="13"/>
  <cols>
    <col min="1" max="1" width="8.83203125" style="92"/>
    <col min="2" max="2" width="28.1640625" style="113" customWidth="1"/>
    <col min="3" max="3" width="48.5" style="92" customWidth="1"/>
    <col min="4" max="4" width="40.5" style="107" customWidth="1"/>
    <col min="5" max="5" width="16.1640625" style="108" customWidth="1"/>
    <col min="6" max="6" width="13.83203125" style="108" customWidth="1"/>
    <col min="7" max="7" width="12.1640625" style="92" customWidth="1"/>
    <col min="8" max="257" width="9.1640625" style="92"/>
    <col min="258" max="258" width="60.1640625" style="92" customWidth="1"/>
    <col min="259" max="259" width="82.33203125" style="92" customWidth="1"/>
    <col min="260" max="260" width="59.5" style="92" customWidth="1"/>
    <col min="261" max="261" width="16.1640625" style="92" customWidth="1"/>
    <col min="262" max="262" width="17.1640625" style="92" customWidth="1"/>
    <col min="263" max="263" width="12.1640625" style="92" customWidth="1"/>
    <col min="264" max="513" width="9.1640625" style="92"/>
    <col min="514" max="514" width="60.1640625" style="92" customWidth="1"/>
    <col min="515" max="515" width="82.33203125" style="92" customWidth="1"/>
    <col min="516" max="516" width="59.5" style="92" customWidth="1"/>
    <col min="517" max="517" width="16.1640625" style="92" customWidth="1"/>
    <col min="518" max="518" width="17.1640625" style="92" customWidth="1"/>
    <col min="519" max="519" width="12.1640625" style="92" customWidth="1"/>
    <col min="520" max="769" width="9.1640625" style="92"/>
    <col min="770" max="770" width="60.1640625" style="92" customWidth="1"/>
    <col min="771" max="771" width="82.33203125" style="92" customWidth="1"/>
    <col min="772" max="772" width="59.5" style="92" customWidth="1"/>
    <col min="773" max="773" width="16.1640625" style="92" customWidth="1"/>
    <col min="774" max="774" width="17.1640625" style="92" customWidth="1"/>
    <col min="775" max="775" width="12.1640625" style="92" customWidth="1"/>
    <col min="776" max="1025" width="9.1640625" style="92"/>
    <col min="1026" max="1026" width="60.1640625" style="92" customWidth="1"/>
    <col min="1027" max="1027" width="82.33203125" style="92" customWidth="1"/>
    <col min="1028" max="1028" width="59.5" style="92" customWidth="1"/>
    <col min="1029" max="1029" width="16.1640625" style="92" customWidth="1"/>
    <col min="1030" max="1030" width="17.1640625" style="92" customWidth="1"/>
    <col min="1031" max="1031" width="12.1640625" style="92" customWidth="1"/>
    <col min="1032" max="1281" width="9.1640625" style="92"/>
    <col min="1282" max="1282" width="60.1640625" style="92" customWidth="1"/>
    <col min="1283" max="1283" width="82.33203125" style="92" customWidth="1"/>
    <col min="1284" max="1284" width="59.5" style="92" customWidth="1"/>
    <col min="1285" max="1285" width="16.1640625" style="92" customWidth="1"/>
    <col min="1286" max="1286" width="17.1640625" style="92" customWidth="1"/>
    <col min="1287" max="1287" width="12.1640625" style="92" customWidth="1"/>
    <col min="1288" max="1537" width="9.1640625" style="92"/>
    <col min="1538" max="1538" width="60.1640625" style="92" customWidth="1"/>
    <col min="1539" max="1539" width="82.33203125" style="92" customWidth="1"/>
    <col min="1540" max="1540" width="59.5" style="92" customWidth="1"/>
    <col min="1541" max="1541" width="16.1640625" style="92" customWidth="1"/>
    <col min="1542" max="1542" width="17.1640625" style="92" customWidth="1"/>
    <col min="1543" max="1543" width="12.1640625" style="92" customWidth="1"/>
    <col min="1544" max="1793" width="9.1640625" style="92"/>
    <col min="1794" max="1794" width="60.1640625" style="92" customWidth="1"/>
    <col min="1795" max="1795" width="82.33203125" style="92" customWidth="1"/>
    <col min="1796" max="1796" width="59.5" style="92" customWidth="1"/>
    <col min="1797" max="1797" width="16.1640625" style="92" customWidth="1"/>
    <col min="1798" max="1798" width="17.1640625" style="92" customWidth="1"/>
    <col min="1799" max="1799" width="12.1640625" style="92" customWidth="1"/>
    <col min="1800" max="2049" width="9.1640625" style="92"/>
    <col min="2050" max="2050" width="60.1640625" style="92" customWidth="1"/>
    <col min="2051" max="2051" width="82.33203125" style="92" customWidth="1"/>
    <col min="2052" max="2052" width="59.5" style="92" customWidth="1"/>
    <col min="2053" max="2053" width="16.1640625" style="92" customWidth="1"/>
    <col min="2054" max="2054" width="17.1640625" style="92" customWidth="1"/>
    <col min="2055" max="2055" width="12.1640625" style="92" customWidth="1"/>
    <col min="2056" max="2305" width="9.1640625" style="92"/>
    <col min="2306" max="2306" width="60.1640625" style="92" customWidth="1"/>
    <col min="2307" max="2307" width="82.33203125" style="92" customWidth="1"/>
    <col min="2308" max="2308" width="59.5" style="92" customWidth="1"/>
    <col min="2309" max="2309" width="16.1640625" style="92" customWidth="1"/>
    <col min="2310" max="2310" width="17.1640625" style="92" customWidth="1"/>
    <col min="2311" max="2311" width="12.1640625" style="92" customWidth="1"/>
    <col min="2312" max="2561" width="9.1640625" style="92"/>
    <col min="2562" max="2562" width="60.1640625" style="92" customWidth="1"/>
    <col min="2563" max="2563" width="82.33203125" style="92" customWidth="1"/>
    <col min="2564" max="2564" width="59.5" style="92" customWidth="1"/>
    <col min="2565" max="2565" width="16.1640625" style="92" customWidth="1"/>
    <col min="2566" max="2566" width="17.1640625" style="92" customWidth="1"/>
    <col min="2567" max="2567" width="12.1640625" style="92" customWidth="1"/>
    <col min="2568" max="2817" width="9.1640625" style="92"/>
    <col min="2818" max="2818" width="60.1640625" style="92" customWidth="1"/>
    <col min="2819" max="2819" width="82.33203125" style="92" customWidth="1"/>
    <col min="2820" max="2820" width="59.5" style="92" customWidth="1"/>
    <col min="2821" max="2821" width="16.1640625" style="92" customWidth="1"/>
    <col min="2822" max="2822" width="17.1640625" style="92" customWidth="1"/>
    <col min="2823" max="2823" width="12.1640625" style="92" customWidth="1"/>
    <col min="2824" max="3073" width="9.1640625" style="92"/>
    <col min="3074" max="3074" width="60.1640625" style="92" customWidth="1"/>
    <col min="3075" max="3075" width="82.33203125" style="92" customWidth="1"/>
    <col min="3076" max="3076" width="59.5" style="92" customWidth="1"/>
    <col min="3077" max="3077" width="16.1640625" style="92" customWidth="1"/>
    <col min="3078" max="3078" width="17.1640625" style="92" customWidth="1"/>
    <col min="3079" max="3079" width="12.1640625" style="92" customWidth="1"/>
    <col min="3080" max="3329" width="9.1640625" style="92"/>
    <col min="3330" max="3330" width="60.1640625" style="92" customWidth="1"/>
    <col min="3331" max="3331" width="82.33203125" style="92" customWidth="1"/>
    <col min="3332" max="3332" width="59.5" style="92" customWidth="1"/>
    <col min="3333" max="3333" width="16.1640625" style="92" customWidth="1"/>
    <col min="3334" max="3334" width="17.1640625" style="92" customWidth="1"/>
    <col min="3335" max="3335" width="12.1640625" style="92" customWidth="1"/>
    <col min="3336" max="3585" width="9.1640625" style="92"/>
    <col min="3586" max="3586" width="60.1640625" style="92" customWidth="1"/>
    <col min="3587" max="3587" width="82.33203125" style="92" customWidth="1"/>
    <col min="3588" max="3588" width="59.5" style="92" customWidth="1"/>
    <col min="3589" max="3589" width="16.1640625" style="92" customWidth="1"/>
    <col min="3590" max="3590" width="17.1640625" style="92" customWidth="1"/>
    <col min="3591" max="3591" width="12.1640625" style="92" customWidth="1"/>
    <col min="3592" max="3841" width="9.1640625" style="92"/>
    <col min="3842" max="3842" width="60.1640625" style="92" customWidth="1"/>
    <col min="3843" max="3843" width="82.33203125" style="92" customWidth="1"/>
    <col min="3844" max="3844" width="59.5" style="92" customWidth="1"/>
    <col min="3845" max="3845" width="16.1640625" style="92" customWidth="1"/>
    <col min="3846" max="3846" width="17.1640625" style="92" customWidth="1"/>
    <col min="3847" max="3847" width="12.1640625" style="92" customWidth="1"/>
    <col min="3848" max="4097" width="9.1640625" style="92"/>
    <col min="4098" max="4098" width="60.1640625" style="92" customWidth="1"/>
    <col min="4099" max="4099" width="82.33203125" style="92" customWidth="1"/>
    <col min="4100" max="4100" width="59.5" style="92" customWidth="1"/>
    <col min="4101" max="4101" width="16.1640625" style="92" customWidth="1"/>
    <col min="4102" max="4102" width="17.1640625" style="92" customWidth="1"/>
    <col min="4103" max="4103" width="12.1640625" style="92" customWidth="1"/>
    <col min="4104" max="4353" width="9.1640625" style="92"/>
    <col min="4354" max="4354" width="60.1640625" style="92" customWidth="1"/>
    <col min="4355" max="4355" width="82.33203125" style="92" customWidth="1"/>
    <col min="4356" max="4356" width="59.5" style="92" customWidth="1"/>
    <col min="4357" max="4357" width="16.1640625" style="92" customWidth="1"/>
    <col min="4358" max="4358" width="17.1640625" style="92" customWidth="1"/>
    <col min="4359" max="4359" width="12.1640625" style="92" customWidth="1"/>
    <col min="4360" max="4609" width="9.1640625" style="92"/>
    <col min="4610" max="4610" width="60.1640625" style="92" customWidth="1"/>
    <col min="4611" max="4611" width="82.33203125" style="92" customWidth="1"/>
    <col min="4612" max="4612" width="59.5" style="92" customWidth="1"/>
    <col min="4613" max="4613" width="16.1640625" style="92" customWidth="1"/>
    <col min="4614" max="4614" width="17.1640625" style="92" customWidth="1"/>
    <col min="4615" max="4615" width="12.1640625" style="92" customWidth="1"/>
    <col min="4616" max="4865" width="9.1640625" style="92"/>
    <col min="4866" max="4866" width="60.1640625" style="92" customWidth="1"/>
    <col min="4867" max="4867" width="82.33203125" style="92" customWidth="1"/>
    <col min="4868" max="4868" width="59.5" style="92" customWidth="1"/>
    <col min="4869" max="4869" width="16.1640625" style="92" customWidth="1"/>
    <col min="4870" max="4870" width="17.1640625" style="92" customWidth="1"/>
    <col min="4871" max="4871" width="12.1640625" style="92" customWidth="1"/>
    <col min="4872" max="5121" width="9.1640625" style="92"/>
    <col min="5122" max="5122" width="60.1640625" style="92" customWidth="1"/>
    <col min="5123" max="5123" width="82.33203125" style="92" customWidth="1"/>
    <col min="5124" max="5124" width="59.5" style="92" customWidth="1"/>
    <col min="5125" max="5125" width="16.1640625" style="92" customWidth="1"/>
    <col min="5126" max="5126" width="17.1640625" style="92" customWidth="1"/>
    <col min="5127" max="5127" width="12.1640625" style="92" customWidth="1"/>
    <col min="5128" max="5377" width="9.1640625" style="92"/>
    <col min="5378" max="5378" width="60.1640625" style="92" customWidth="1"/>
    <col min="5379" max="5379" width="82.33203125" style="92" customWidth="1"/>
    <col min="5380" max="5380" width="59.5" style="92" customWidth="1"/>
    <col min="5381" max="5381" width="16.1640625" style="92" customWidth="1"/>
    <col min="5382" max="5382" width="17.1640625" style="92" customWidth="1"/>
    <col min="5383" max="5383" width="12.1640625" style="92" customWidth="1"/>
    <col min="5384" max="5633" width="9.1640625" style="92"/>
    <col min="5634" max="5634" width="60.1640625" style="92" customWidth="1"/>
    <col min="5635" max="5635" width="82.33203125" style="92" customWidth="1"/>
    <col min="5636" max="5636" width="59.5" style="92" customWidth="1"/>
    <col min="5637" max="5637" width="16.1640625" style="92" customWidth="1"/>
    <col min="5638" max="5638" width="17.1640625" style="92" customWidth="1"/>
    <col min="5639" max="5639" width="12.1640625" style="92" customWidth="1"/>
    <col min="5640" max="5889" width="9.1640625" style="92"/>
    <col min="5890" max="5890" width="60.1640625" style="92" customWidth="1"/>
    <col min="5891" max="5891" width="82.33203125" style="92" customWidth="1"/>
    <col min="5892" max="5892" width="59.5" style="92" customWidth="1"/>
    <col min="5893" max="5893" width="16.1640625" style="92" customWidth="1"/>
    <col min="5894" max="5894" width="17.1640625" style="92" customWidth="1"/>
    <col min="5895" max="5895" width="12.1640625" style="92" customWidth="1"/>
    <col min="5896" max="6145" width="9.1640625" style="92"/>
    <col min="6146" max="6146" width="60.1640625" style="92" customWidth="1"/>
    <col min="6147" max="6147" width="82.33203125" style="92" customWidth="1"/>
    <col min="6148" max="6148" width="59.5" style="92" customWidth="1"/>
    <col min="6149" max="6149" width="16.1640625" style="92" customWidth="1"/>
    <col min="6150" max="6150" width="17.1640625" style="92" customWidth="1"/>
    <col min="6151" max="6151" width="12.1640625" style="92" customWidth="1"/>
    <col min="6152" max="6401" width="9.1640625" style="92"/>
    <col min="6402" max="6402" width="60.1640625" style="92" customWidth="1"/>
    <col min="6403" max="6403" width="82.33203125" style="92" customWidth="1"/>
    <col min="6404" max="6404" width="59.5" style="92" customWidth="1"/>
    <col min="6405" max="6405" width="16.1640625" style="92" customWidth="1"/>
    <col min="6406" max="6406" width="17.1640625" style="92" customWidth="1"/>
    <col min="6407" max="6407" width="12.1640625" style="92" customWidth="1"/>
    <col min="6408" max="6657" width="9.1640625" style="92"/>
    <col min="6658" max="6658" width="60.1640625" style="92" customWidth="1"/>
    <col min="6659" max="6659" width="82.33203125" style="92" customWidth="1"/>
    <col min="6660" max="6660" width="59.5" style="92" customWidth="1"/>
    <col min="6661" max="6661" width="16.1640625" style="92" customWidth="1"/>
    <col min="6662" max="6662" width="17.1640625" style="92" customWidth="1"/>
    <col min="6663" max="6663" width="12.1640625" style="92" customWidth="1"/>
    <col min="6664" max="6913" width="9.1640625" style="92"/>
    <col min="6914" max="6914" width="60.1640625" style="92" customWidth="1"/>
    <col min="6915" max="6915" width="82.33203125" style="92" customWidth="1"/>
    <col min="6916" max="6916" width="59.5" style="92" customWidth="1"/>
    <col min="6917" max="6917" width="16.1640625" style="92" customWidth="1"/>
    <col min="6918" max="6918" width="17.1640625" style="92" customWidth="1"/>
    <col min="6919" max="6919" width="12.1640625" style="92" customWidth="1"/>
    <col min="6920" max="7169" width="9.1640625" style="92"/>
    <col min="7170" max="7170" width="60.1640625" style="92" customWidth="1"/>
    <col min="7171" max="7171" width="82.33203125" style="92" customWidth="1"/>
    <col min="7172" max="7172" width="59.5" style="92" customWidth="1"/>
    <col min="7173" max="7173" width="16.1640625" style="92" customWidth="1"/>
    <col min="7174" max="7174" width="17.1640625" style="92" customWidth="1"/>
    <col min="7175" max="7175" width="12.1640625" style="92" customWidth="1"/>
    <col min="7176" max="7425" width="9.1640625" style="92"/>
    <col min="7426" max="7426" width="60.1640625" style="92" customWidth="1"/>
    <col min="7427" max="7427" width="82.33203125" style="92" customWidth="1"/>
    <col min="7428" max="7428" width="59.5" style="92" customWidth="1"/>
    <col min="7429" max="7429" width="16.1640625" style="92" customWidth="1"/>
    <col min="7430" max="7430" width="17.1640625" style="92" customWidth="1"/>
    <col min="7431" max="7431" width="12.1640625" style="92" customWidth="1"/>
    <col min="7432" max="7681" width="9.1640625" style="92"/>
    <col min="7682" max="7682" width="60.1640625" style="92" customWidth="1"/>
    <col min="7683" max="7683" width="82.33203125" style="92" customWidth="1"/>
    <col min="7684" max="7684" width="59.5" style="92" customWidth="1"/>
    <col min="7685" max="7685" width="16.1640625" style="92" customWidth="1"/>
    <col min="7686" max="7686" width="17.1640625" style="92" customWidth="1"/>
    <col min="7687" max="7687" width="12.1640625" style="92" customWidth="1"/>
    <col min="7688" max="7937" width="9.1640625" style="92"/>
    <col min="7938" max="7938" width="60.1640625" style="92" customWidth="1"/>
    <col min="7939" max="7939" width="82.33203125" style="92" customWidth="1"/>
    <col min="7940" max="7940" width="59.5" style="92" customWidth="1"/>
    <col min="7941" max="7941" width="16.1640625" style="92" customWidth="1"/>
    <col min="7942" max="7942" width="17.1640625" style="92" customWidth="1"/>
    <col min="7943" max="7943" width="12.1640625" style="92" customWidth="1"/>
    <col min="7944" max="8193" width="9.1640625" style="92"/>
    <col min="8194" max="8194" width="60.1640625" style="92" customWidth="1"/>
    <col min="8195" max="8195" width="82.33203125" style="92" customWidth="1"/>
    <col min="8196" max="8196" width="59.5" style="92" customWidth="1"/>
    <col min="8197" max="8197" width="16.1640625" style="92" customWidth="1"/>
    <col min="8198" max="8198" width="17.1640625" style="92" customWidth="1"/>
    <col min="8199" max="8199" width="12.1640625" style="92" customWidth="1"/>
    <col min="8200" max="8449" width="9.1640625" style="92"/>
    <col min="8450" max="8450" width="60.1640625" style="92" customWidth="1"/>
    <col min="8451" max="8451" width="82.33203125" style="92" customWidth="1"/>
    <col min="8452" max="8452" width="59.5" style="92" customWidth="1"/>
    <col min="8453" max="8453" width="16.1640625" style="92" customWidth="1"/>
    <col min="8454" max="8454" width="17.1640625" style="92" customWidth="1"/>
    <col min="8455" max="8455" width="12.1640625" style="92" customWidth="1"/>
    <col min="8456" max="8705" width="9.1640625" style="92"/>
    <col min="8706" max="8706" width="60.1640625" style="92" customWidth="1"/>
    <col min="8707" max="8707" width="82.33203125" style="92" customWidth="1"/>
    <col min="8708" max="8708" width="59.5" style="92" customWidth="1"/>
    <col min="8709" max="8709" width="16.1640625" style="92" customWidth="1"/>
    <col min="8710" max="8710" width="17.1640625" style="92" customWidth="1"/>
    <col min="8711" max="8711" width="12.1640625" style="92" customWidth="1"/>
    <col min="8712" max="8961" width="9.1640625" style="92"/>
    <col min="8962" max="8962" width="60.1640625" style="92" customWidth="1"/>
    <col min="8963" max="8963" width="82.33203125" style="92" customWidth="1"/>
    <col min="8964" max="8964" width="59.5" style="92" customWidth="1"/>
    <col min="8965" max="8965" width="16.1640625" style="92" customWidth="1"/>
    <col min="8966" max="8966" width="17.1640625" style="92" customWidth="1"/>
    <col min="8967" max="8967" width="12.1640625" style="92" customWidth="1"/>
    <col min="8968" max="9217" width="9.1640625" style="92"/>
    <col min="9218" max="9218" width="60.1640625" style="92" customWidth="1"/>
    <col min="9219" max="9219" width="82.33203125" style="92" customWidth="1"/>
    <col min="9220" max="9220" width="59.5" style="92" customWidth="1"/>
    <col min="9221" max="9221" width="16.1640625" style="92" customWidth="1"/>
    <col min="9222" max="9222" width="17.1640625" style="92" customWidth="1"/>
    <col min="9223" max="9223" width="12.1640625" style="92" customWidth="1"/>
    <col min="9224" max="9473" width="9.1640625" style="92"/>
    <col min="9474" max="9474" width="60.1640625" style="92" customWidth="1"/>
    <col min="9475" max="9475" width="82.33203125" style="92" customWidth="1"/>
    <col min="9476" max="9476" width="59.5" style="92" customWidth="1"/>
    <col min="9477" max="9477" width="16.1640625" style="92" customWidth="1"/>
    <col min="9478" max="9478" width="17.1640625" style="92" customWidth="1"/>
    <col min="9479" max="9479" width="12.1640625" style="92" customWidth="1"/>
    <col min="9480" max="9729" width="9.1640625" style="92"/>
    <col min="9730" max="9730" width="60.1640625" style="92" customWidth="1"/>
    <col min="9731" max="9731" width="82.33203125" style="92" customWidth="1"/>
    <col min="9732" max="9732" width="59.5" style="92" customWidth="1"/>
    <col min="9733" max="9733" width="16.1640625" style="92" customWidth="1"/>
    <col min="9734" max="9734" width="17.1640625" style="92" customWidth="1"/>
    <col min="9735" max="9735" width="12.1640625" style="92" customWidth="1"/>
    <col min="9736" max="9985" width="9.1640625" style="92"/>
    <col min="9986" max="9986" width="60.1640625" style="92" customWidth="1"/>
    <col min="9987" max="9987" width="82.33203125" style="92" customWidth="1"/>
    <col min="9988" max="9988" width="59.5" style="92" customWidth="1"/>
    <col min="9989" max="9989" width="16.1640625" style="92" customWidth="1"/>
    <col min="9990" max="9990" width="17.1640625" style="92" customWidth="1"/>
    <col min="9991" max="9991" width="12.1640625" style="92" customWidth="1"/>
    <col min="9992" max="10241" width="9.1640625" style="92"/>
    <col min="10242" max="10242" width="60.1640625" style="92" customWidth="1"/>
    <col min="10243" max="10243" width="82.33203125" style="92" customWidth="1"/>
    <col min="10244" max="10244" width="59.5" style="92" customWidth="1"/>
    <col min="10245" max="10245" width="16.1640625" style="92" customWidth="1"/>
    <col min="10246" max="10246" width="17.1640625" style="92" customWidth="1"/>
    <col min="10247" max="10247" width="12.1640625" style="92" customWidth="1"/>
    <col min="10248" max="10497" width="9.1640625" style="92"/>
    <col min="10498" max="10498" width="60.1640625" style="92" customWidth="1"/>
    <col min="10499" max="10499" width="82.33203125" style="92" customWidth="1"/>
    <col min="10500" max="10500" width="59.5" style="92" customWidth="1"/>
    <col min="10501" max="10501" width="16.1640625" style="92" customWidth="1"/>
    <col min="10502" max="10502" width="17.1640625" style="92" customWidth="1"/>
    <col min="10503" max="10503" width="12.1640625" style="92" customWidth="1"/>
    <col min="10504" max="10753" width="9.1640625" style="92"/>
    <col min="10754" max="10754" width="60.1640625" style="92" customWidth="1"/>
    <col min="10755" max="10755" width="82.33203125" style="92" customWidth="1"/>
    <col min="10756" max="10756" width="59.5" style="92" customWidth="1"/>
    <col min="10757" max="10757" width="16.1640625" style="92" customWidth="1"/>
    <col min="10758" max="10758" width="17.1640625" style="92" customWidth="1"/>
    <col min="10759" max="10759" width="12.1640625" style="92" customWidth="1"/>
    <col min="10760" max="11009" width="9.1640625" style="92"/>
    <col min="11010" max="11010" width="60.1640625" style="92" customWidth="1"/>
    <col min="11011" max="11011" width="82.33203125" style="92" customWidth="1"/>
    <col min="11012" max="11012" width="59.5" style="92" customWidth="1"/>
    <col min="11013" max="11013" width="16.1640625" style="92" customWidth="1"/>
    <col min="11014" max="11014" width="17.1640625" style="92" customWidth="1"/>
    <col min="11015" max="11015" width="12.1640625" style="92" customWidth="1"/>
    <col min="11016" max="11265" width="9.1640625" style="92"/>
    <col min="11266" max="11266" width="60.1640625" style="92" customWidth="1"/>
    <col min="11267" max="11267" width="82.33203125" style="92" customWidth="1"/>
    <col min="11268" max="11268" width="59.5" style="92" customWidth="1"/>
    <col min="11269" max="11269" width="16.1640625" style="92" customWidth="1"/>
    <col min="11270" max="11270" width="17.1640625" style="92" customWidth="1"/>
    <col min="11271" max="11271" width="12.1640625" style="92" customWidth="1"/>
    <col min="11272" max="11521" width="9.1640625" style="92"/>
    <col min="11522" max="11522" width="60.1640625" style="92" customWidth="1"/>
    <col min="11523" max="11523" width="82.33203125" style="92" customWidth="1"/>
    <col min="11524" max="11524" width="59.5" style="92" customWidth="1"/>
    <col min="11525" max="11525" width="16.1640625" style="92" customWidth="1"/>
    <col min="11526" max="11526" width="17.1640625" style="92" customWidth="1"/>
    <col min="11527" max="11527" width="12.1640625" style="92" customWidth="1"/>
    <col min="11528" max="11777" width="9.1640625" style="92"/>
    <col min="11778" max="11778" width="60.1640625" style="92" customWidth="1"/>
    <col min="11779" max="11779" width="82.33203125" style="92" customWidth="1"/>
    <col min="11780" max="11780" width="59.5" style="92" customWidth="1"/>
    <col min="11781" max="11781" width="16.1640625" style="92" customWidth="1"/>
    <col min="11782" max="11782" width="17.1640625" style="92" customWidth="1"/>
    <col min="11783" max="11783" width="12.1640625" style="92" customWidth="1"/>
    <col min="11784" max="12033" width="9.1640625" style="92"/>
    <col min="12034" max="12034" width="60.1640625" style="92" customWidth="1"/>
    <col min="12035" max="12035" width="82.33203125" style="92" customWidth="1"/>
    <col min="12036" max="12036" width="59.5" style="92" customWidth="1"/>
    <col min="12037" max="12037" width="16.1640625" style="92" customWidth="1"/>
    <col min="12038" max="12038" width="17.1640625" style="92" customWidth="1"/>
    <col min="12039" max="12039" width="12.1640625" style="92" customWidth="1"/>
    <col min="12040" max="12289" width="9.1640625" style="92"/>
    <col min="12290" max="12290" width="60.1640625" style="92" customWidth="1"/>
    <col min="12291" max="12291" width="82.33203125" style="92" customWidth="1"/>
    <col min="12292" max="12292" width="59.5" style="92" customWidth="1"/>
    <col min="12293" max="12293" width="16.1640625" style="92" customWidth="1"/>
    <col min="12294" max="12294" width="17.1640625" style="92" customWidth="1"/>
    <col min="12295" max="12295" width="12.1640625" style="92" customWidth="1"/>
    <col min="12296" max="12545" width="9.1640625" style="92"/>
    <col min="12546" max="12546" width="60.1640625" style="92" customWidth="1"/>
    <col min="12547" max="12547" width="82.33203125" style="92" customWidth="1"/>
    <col min="12548" max="12548" width="59.5" style="92" customWidth="1"/>
    <col min="12549" max="12549" width="16.1640625" style="92" customWidth="1"/>
    <col min="12550" max="12550" width="17.1640625" style="92" customWidth="1"/>
    <col min="12551" max="12551" width="12.1640625" style="92" customWidth="1"/>
    <col min="12552" max="12801" width="9.1640625" style="92"/>
    <col min="12802" max="12802" width="60.1640625" style="92" customWidth="1"/>
    <col min="12803" max="12803" width="82.33203125" style="92" customWidth="1"/>
    <col min="12804" max="12804" width="59.5" style="92" customWidth="1"/>
    <col min="12805" max="12805" width="16.1640625" style="92" customWidth="1"/>
    <col min="12806" max="12806" width="17.1640625" style="92" customWidth="1"/>
    <col min="12807" max="12807" width="12.1640625" style="92" customWidth="1"/>
    <col min="12808" max="13057" width="9.1640625" style="92"/>
    <col min="13058" max="13058" width="60.1640625" style="92" customWidth="1"/>
    <col min="13059" max="13059" width="82.33203125" style="92" customWidth="1"/>
    <col min="13060" max="13060" width="59.5" style="92" customWidth="1"/>
    <col min="13061" max="13061" width="16.1640625" style="92" customWidth="1"/>
    <col min="13062" max="13062" width="17.1640625" style="92" customWidth="1"/>
    <col min="13063" max="13063" width="12.1640625" style="92" customWidth="1"/>
    <col min="13064" max="13313" width="9.1640625" style="92"/>
    <col min="13314" max="13314" width="60.1640625" style="92" customWidth="1"/>
    <col min="13315" max="13315" width="82.33203125" style="92" customWidth="1"/>
    <col min="13316" max="13316" width="59.5" style="92" customWidth="1"/>
    <col min="13317" max="13317" width="16.1640625" style="92" customWidth="1"/>
    <col min="13318" max="13318" width="17.1640625" style="92" customWidth="1"/>
    <col min="13319" max="13319" width="12.1640625" style="92" customWidth="1"/>
    <col min="13320" max="13569" width="9.1640625" style="92"/>
    <col min="13570" max="13570" width="60.1640625" style="92" customWidth="1"/>
    <col min="13571" max="13571" width="82.33203125" style="92" customWidth="1"/>
    <col min="13572" max="13572" width="59.5" style="92" customWidth="1"/>
    <col min="13573" max="13573" width="16.1640625" style="92" customWidth="1"/>
    <col min="13574" max="13574" width="17.1640625" style="92" customWidth="1"/>
    <col min="13575" max="13575" width="12.1640625" style="92" customWidth="1"/>
    <col min="13576" max="13825" width="9.1640625" style="92"/>
    <col min="13826" max="13826" width="60.1640625" style="92" customWidth="1"/>
    <col min="13827" max="13827" width="82.33203125" style="92" customWidth="1"/>
    <col min="13828" max="13828" width="59.5" style="92" customWidth="1"/>
    <col min="13829" max="13829" width="16.1640625" style="92" customWidth="1"/>
    <col min="13830" max="13830" width="17.1640625" style="92" customWidth="1"/>
    <col min="13831" max="13831" width="12.1640625" style="92" customWidth="1"/>
    <col min="13832" max="14081" width="9.1640625" style="92"/>
    <col min="14082" max="14082" width="60.1640625" style="92" customWidth="1"/>
    <col min="14083" max="14083" width="82.33203125" style="92" customWidth="1"/>
    <col min="14084" max="14084" width="59.5" style="92" customWidth="1"/>
    <col min="14085" max="14085" width="16.1640625" style="92" customWidth="1"/>
    <col min="14086" max="14086" width="17.1640625" style="92" customWidth="1"/>
    <col min="14087" max="14087" width="12.1640625" style="92" customWidth="1"/>
    <col min="14088" max="14337" width="9.1640625" style="92"/>
    <col min="14338" max="14338" width="60.1640625" style="92" customWidth="1"/>
    <col min="14339" max="14339" width="82.33203125" style="92" customWidth="1"/>
    <col min="14340" max="14340" width="59.5" style="92" customWidth="1"/>
    <col min="14341" max="14341" width="16.1640625" style="92" customWidth="1"/>
    <col min="14342" max="14342" width="17.1640625" style="92" customWidth="1"/>
    <col min="14343" max="14343" width="12.1640625" style="92" customWidth="1"/>
    <col min="14344" max="14593" width="9.1640625" style="92"/>
    <col min="14594" max="14594" width="60.1640625" style="92" customWidth="1"/>
    <col min="14595" max="14595" width="82.33203125" style="92" customWidth="1"/>
    <col min="14596" max="14596" width="59.5" style="92" customWidth="1"/>
    <col min="14597" max="14597" width="16.1640625" style="92" customWidth="1"/>
    <col min="14598" max="14598" width="17.1640625" style="92" customWidth="1"/>
    <col min="14599" max="14599" width="12.1640625" style="92" customWidth="1"/>
    <col min="14600" max="14849" width="9.1640625" style="92"/>
    <col min="14850" max="14850" width="60.1640625" style="92" customWidth="1"/>
    <col min="14851" max="14851" width="82.33203125" style="92" customWidth="1"/>
    <col min="14852" max="14852" width="59.5" style="92" customWidth="1"/>
    <col min="14853" max="14853" width="16.1640625" style="92" customWidth="1"/>
    <col min="14854" max="14854" width="17.1640625" style="92" customWidth="1"/>
    <col min="14855" max="14855" width="12.1640625" style="92" customWidth="1"/>
    <col min="14856" max="15105" width="9.1640625" style="92"/>
    <col min="15106" max="15106" width="60.1640625" style="92" customWidth="1"/>
    <col min="15107" max="15107" width="82.33203125" style="92" customWidth="1"/>
    <col min="15108" max="15108" width="59.5" style="92" customWidth="1"/>
    <col min="15109" max="15109" width="16.1640625" style="92" customWidth="1"/>
    <col min="15110" max="15110" width="17.1640625" style="92" customWidth="1"/>
    <col min="15111" max="15111" width="12.1640625" style="92" customWidth="1"/>
    <col min="15112" max="15361" width="9.1640625" style="92"/>
    <col min="15362" max="15362" width="60.1640625" style="92" customWidth="1"/>
    <col min="15363" max="15363" width="82.33203125" style="92" customWidth="1"/>
    <col min="15364" max="15364" width="59.5" style="92" customWidth="1"/>
    <col min="15365" max="15365" width="16.1640625" style="92" customWidth="1"/>
    <col min="15366" max="15366" width="17.1640625" style="92" customWidth="1"/>
    <col min="15367" max="15367" width="12.1640625" style="92" customWidth="1"/>
    <col min="15368" max="15617" width="9.1640625" style="92"/>
    <col min="15618" max="15618" width="60.1640625" style="92" customWidth="1"/>
    <col min="15619" max="15619" width="82.33203125" style="92" customWidth="1"/>
    <col min="15620" max="15620" width="59.5" style="92" customWidth="1"/>
    <col min="15621" max="15621" width="16.1640625" style="92" customWidth="1"/>
    <col min="15622" max="15622" width="17.1640625" style="92" customWidth="1"/>
    <col min="15623" max="15623" width="12.1640625" style="92" customWidth="1"/>
    <col min="15624" max="15873" width="9.1640625" style="92"/>
    <col min="15874" max="15874" width="60.1640625" style="92" customWidth="1"/>
    <col min="15875" max="15875" width="82.33203125" style="92" customWidth="1"/>
    <col min="15876" max="15876" width="59.5" style="92" customWidth="1"/>
    <col min="15877" max="15877" width="16.1640625" style="92" customWidth="1"/>
    <col min="15878" max="15878" width="17.1640625" style="92" customWidth="1"/>
    <col min="15879" max="15879" width="12.1640625" style="92" customWidth="1"/>
    <col min="15880" max="16129" width="9.1640625" style="92"/>
    <col min="16130" max="16130" width="60.1640625" style="92" customWidth="1"/>
    <col min="16131" max="16131" width="82.33203125" style="92" customWidth="1"/>
    <col min="16132" max="16132" width="59.5" style="92" customWidth="1"/>
    <col min="16133" max="16133" width="16.1640625" style="92" customWidth="1"/>
    <col min="16134" max="16134" width="17.1640625" style="92" customWidth="1"/>
    <col min="16135" max="16135" width="12.1640625" style="92" customWidth="1"/>
    <col min="16136" max="16384" width="9.1640625" style="92"/>
  </cols>
  <sheetData>
    <row r="1" spans="2:8" ht="173" customHeight="1"/>
    <row r="2" spans="2:8" s="83" customFormat="1" ht="66.75" customHeight="1">
      <c r="B2" s="1426" t="s">
        <v>215</v>
      </c>
      <c r="C2" s="1426"/>
      <c r="D2" s="1426"/>
      <c r="E2" s="1426"/>
      <c r="F2" s="1426"/>
      <c r="G2" s="1426"/>
      <c r="H2" s="1426"/>
    </row>
    <row r="3" spans="2:8" s="83" customFormat="1" ht="27.75" customHeight="1" thickBot="1">
      <c r="B3" s="551"/>
      <c r="C3" s="551"/>
      <c r="D3" s="1427" t="s">
        <v>593</v>
      </c>
      <c r="E3" s="1427"/>
      <c r="F3" s="1427"/>
      <c r="G3" s="551"/>
      <c r="H3" s="551"/>
    </row>
    <row r="4" spans="2:8" s="93" customFormat="1" ht="16.5" customHeight="1">
      <c r="B4" s="1422" t="s">
        <v>17</v>
      </c>
      <c r="C4" s="1422" t="s">
        <v>71</v>
      </c>
      <c r="D4" s="1422" t="s">
        <v>96</v>
      </c>
      <c r="E4" s="1424" t="s">
        <v>97</v>
      </c>
      <c r="F4" s="1425"/>
    </row>
    <row r="5" spans="2:8" s="93" customFormat="1" ht="13.5" customHeight="1" thickBot="1">
      <c r="B5" s="1423"/>
      <c r="C5" s="1423"/>
      <c r="D5" s="1423"/>
      <c r="E5" s="109" t="s">
        <v>59</v>
      </c>
      <c r="F5" s="110" t="s">
        <v>98</v>
      </c>
    </row>
    <row r="6" spans="2:8" ht="108.75" customHeight="1">
      <c r="B6" s="94" t="s">
        <v>99</v>
      </c>
      <c r="C6" s="95"/>
      <c r="D6" s="95" t="s">
        <v>364</v>
      </c>
      <c r="E6" s="96">
        <v>98</v>
      </c>
      <c r="F6" s="97">
        <v>166</v>
      </c>
    </row>
    <row r="7" spans="2:8" ht="113.25" customHeight="1">
      <c r="B7" s="98" t="s">
        <v>100</v>
      </c>
      <c r="C7" s="99"/>
      <c r="D7" s="95" t="s">
        <v>365</v>
      </c>
      <c r="E7" s="96">
        <v>152</v>
      </c>
      <c r="F7" s="100">
        <v>233</v>
      </c>
    </row>
    <row r="8" spans="2:8" ht="96" customHeight="1">
      <c r="B8" s="94" t="s">
        <v>101</v>
      </c>
      <c r="C8" s="95"/>
      <c r="D8" s="95" t="s">
        <v>366</v>
      </c>
      <c r="E8" s="101">
        <v>149</v>
      </c>
      <c r="F8" s="102">
        <v>229</v>
      </c>
    </row>
    <row r="9" spans="2:8" ht="21" customHeight="1">
      <c r="B9" s="1428" t="s">
        <v>102</v>
      </c>
      <c r="C9" s="1429"/>
      <c r="D9" s="1429"/>
      <c r="E9" s="1429"/>
      <c r="F9" s="1430"/>
    </row>
    <row r="10" spans="2:8" ht="117" customHeight="1">
      <c r="B10" s="111" t="s">
        <v>103</v>
      </c>
      <c r="C10" s="1433"/>
      <c r="D10" s="1434"/>
      <c r="E10" s="103">
        <v>208</v>
      </c>
      <c r="F10" s="103">
        <v>374</v>
      </c>
    </row>
    <row r="11" spans="2:8" ht="83.25" customHeight="1">
      <c r="B11" s="111" t="s">
        <v>104</v>
      </c>
      <c r="C11" s="1433"/>
      <c r="D11" s="1434"/>
      <c r="E11" s="103">
        <v>150</v>
      </c>
      <c r="F11" s="103">
        <v>250</v>
      </c>
    </row>
    <row r="12" spans="2:8" ht="95.25" customHeight="1">
      <c r="B12" s="111" t="s">
        <v>105</v>
      </c>
      <c r="C12" s="1431"/>
      <c r="D12" s="1432"/>
      <c r="E12" s="103">
        <v>205</v>
      </c>
      <c r="F12" s="103">
        <v>373</v>
      </c>
    </row>
    <row r="13" spans="2:8" ht="97.5" customHeight="1">
      <c r="B13" s="111" t="s">
        <v>106</v>
      </c>
      <c r="C13" s="1431"/>
      <c r="D13" s="1432"/>
      <c r="E13" s="103">
        <v>150</v>
      </c>
      <c r="F13" s="103">
        <v>250</v>
      </c>
    </row>
    <row r="14" spans="2:8" ht="111" customHeight="1">
      <c r="B14" s="111" t="s">
        <v>107</v>
      </c>
      <c r="C14" s="1431"/>
      <c r="D14" s="1432"/>
      <c r="E14" s="103">
        <v>155</v>
      </c>
      <c r="F14" s="103">
        <v>280</v>
      </c>
    </row>
    <row r="15" spans="2:8" ht="24.75" customHeight="1">
      <c r="B15" s="1428" t="s">
        <v>108</v>
      </c>
      <c r="C15" s="1429"/>
      <c r="D15" s="1429"/>
      <c r="E15" s="1429"/>
      <c r="F15" s="1430"/>
    </row>
    <row r="16" spans="2:8" ht="83.5" customHeight="1">
      <c r="B16" s="111" t="s">
        <v>109</v>
      </c>
      <c r="C16" s="1431"/>
      <c r="D16" s="1432"/>
      <c r="E16" s="104">
        <v>208</v>
      </c>
      <c r="F16" s="103">
        <v>374</v>
      </c>
    </row>
    <row r="17" spans="2:6" ht="91.25" customHeight="1">
      <c r="B17" s="111" t="s">
        <v>105</v>
      </c>
      <c r="C17" s="1431"/>
      <c r="D17" s="1432"/>
      <c r="E17" s="103">
        <v>205</v>
      </c>
      <c r="F17" s="103">
        <v>373</v>
      </c>
    </row>
    <row r="18" spans="2:6" ht="86.25" customHeight="1">
      <c r="B18" s="111" t="s">
        <v>107</v>
      </c>
      <c r="C18" s="1431"/>
      <c r="D18" s="1432"/>
      <c r="E18" s="103">
        <v>155</v>
      </c>
      <c r="F18" s="103">
        <v>280</v>
      </c>
    </row>
    <row r="19" spans="2:6" ht="138.75" customHeight="1">
      <c r="B19" s="112"/>
      <c r="C19" s="105"/>
      <c r="D19" s="105"/>
      <c r="E19" s="106"/>
      <c r="F19" s="106"/>
    </row>
    <row r="20" spans="2:6" ht="138.75" customHeight="1"/>
    <row r="21" spans="2:6" ht="138.75" customHeight="1"/>
    <row r="22" spans="2:6" ht="138.75" customHeight="1"/>
    <row r="23" spans="2:6" ht="138.75" customHeight="1"/>
    <row r="24" spans="2:6" ht="138.75" customHeight="1"/>
    <row r="25" spans="2:6" ht="138.75" customHeight="1"/>
    <row r="26" spans="2:6" ht="138.75" customHeight="1"/>
    <row r="27" spans="2:6" ht="138.75" customHeight="1"/>
    <row r="28" spans="2:6" ht="138.75" customHeight="1"/>
    <row r="29" spans="2:6" ht="138.75" customHeight="1"/>
    <row r="30" spans="2:6" ht="138.75" customHeight="1"/>
    <row r="31" spans="2:6" ht="138.75" customHeight="1"/>
    <row r="32" spans="2:6" ht="138.75" customHeight="1"/>
    <row r="33" ht="138.75" customHeight="1"/>
    <row r="34" ht="138.75" customHeight="1"/>
    <row r="35" ht="138.75" customHeight="1"/>
    <row r="36" ht="138.75" customHeight="1"/>
    <row r="37" ht="138.75" customHeight="1"/>
    <row r="38" ht="138.75" customHeight="1"/>
    <row r="39" ht="25" customHeight="1"/>
  </sheetData>
  <mergeCells count="16">
    <mergeCell ref="B15:F15"/>
    <mergeCell ref="C16:D16"/>
    <mergeCell ref="C17:D17"/>
    <mergeCell ref="C18:D18"/>
    <mergeCell ref="B9:F9"/>
    <mergeCell ref="C10:D10"/>
    <mergeCell ref="C11:D11"/>
    <mergeCell ref="C12:D12"/>
    <mergeCell ref="C13:D13"/>
    <mergeCell ref="C14:D14"/>
    <mergeCell ref="B4:B5"/>
    <mergeCell ref="C4:C5"/>
    <mergeCell ref="D4:D5"/>
    <mergeCell ref="E4:F4"/>
    <mergeCell ref="B2:H2"/>
    <mergeCell ref="D3:F3"/>
  </mergeCells>
  <pageMargins left="0.56000000000000005" right="7.874015748031496E-2" top="0.18" bottom="0.15748031496062992" header="0.18" footer="0.35"/>
  <pageSetup paperSize="9" scale="60" orientation="portrait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Z120"/>
  <sheetViews>
    <sheetView view="pageBreakPreview" topLeftCell="A19" zoomScale="55" zoomScaleNormal="65" zoomScaleSheetLayoutView="55" workbookViewId="0">
      <selection activeCell="B12" sqref="B12:T12"/>
    </sheetView>
  </sheetViews>
  <sheetFormatPr baseColWidth="10" defaultColWidth="9.1640625" defaultRowHeight="13"/>
  <cols>
    <col min="1" max="1" width="7.1640625" style="235" customWidth="1"/>
    <col min="2" max="2" width="9.1640625" style="235"/>
    <col min="3" max="3" width="30.5" style="235" customWidth="1"/>
    <col min="4" max="4" width="29.1640625" style="235" customWidth="1"/>
    <col min="5" max="5" width="25.5" style="235" customWidth="1"/>
    <col min="6" max="7" width="2.33203125" style="235" customWidth="1"/>
    <col min="8" max="8" width="7" style="235" customWidth="1"/>
    <col min="9" max="9" width="2.5" style="235" customWidth="1"/>
    <col min="10" max="10" width="45.83203125" style="235" customWidth="1"/>
    <col min="11" max="11" width="28.33203125" style="235" customWidth="1"/>
    <col min="12" max="12" width="8.33203125" style="235" customWidth="1"/>
    <col min="13" max="13" width="11.1640625" style="235" customWidth="1"/>
    <col min="14" max="14" width="20.1640625" style="235" customWidth="1"/>
    <col min="15" max="15" width="22.1640625" style="235" customWidth="1"/>
    <col min="16" max="17" width="22.6640625" style="235" customWidth="1"/>
    <col min="18" max="18" width="30.33203125" style="235" customWidth="1"/>
    <col min="19" max="19" width="24.5" style="235" customWidth="1"/>
    <col min="20" max="20" width="21.6640625" style="236" customWidth="1"/>
    <col min="21" max="21" width="16.1640625" style="235" customWidth="1"/>
    <col min="22" max="16384" width="9.1640625" style="235"/>
  </cols>
  <sheetData>
    <row r="1" spans="1:26" s="230" customFormat="1" ht="54" customHeight="1">
      <c r="J1" s="231"/>
      <c r="K1" s="231"/>
      <c r="L1" s="231"/>
      <c r="M1" s="231"/>
      <c r="T1" s="231"/>
      <c r="U1" s="231"/>
      <c r="W1" s="231"/>
      <c r="X1" s="231"/>
      <c r="Y1" s="231"/>
      <c r="Z1" s="231"/>
    </row>
    <row r="2" spans="1:26" s="232" customFormat="1" ht="21.75" customHeight="1">
      <c r="J2" s="233"/>
      <c r="K2" s="233"/>
      <c r="L2" s="233"/>
      <c r="M2" s="233"/>
      <c r="T2" s="233"/>
      <c r="U2" s="233"/>
      <c r="W2" s="233"/>
      <c r="X2" s="231"/>
      <c r="Y2" s="233"/>
      <c r="Z2" s="233"/>
    </row>
    <row r="3" spans="1:26" s="232" customFormat="1" ht="21.75" customHeight="1">
      <c r="J3" s="234"/>
      <c r="K3" s="234"/>
      <c r="L3" s="234"/>
      <c r="M3" s="234"/>
      <c r="T3" s="234"/>
      <c r="U3" s="234"/>
      <c r="W3" s="234"/>
      <c r="X3" s="231"/>
      <c r="Y3" s="234"/>
      <c r="Z3" s="234"/>
    </row>
    <row r="4" spans="1:26" s="232" customFormat="1" ht="21.75" customHeight="1">
      <c r="J4" s="234"/>
      <c r="K4" s="234"/>
      <c r="L4" s="234"/>
      <c r="M4" s="234"/>
      <c r="T4" s="234"/>
      <c r="U4" s="234"/>
      <c r="W4" s="234"/>
      <c r="X4" s="231"/>
      <c r="Y4" s="234"/>
      <c r="Z4" s="234"/>
    </row>
    <row r="5" spans="1:26" s="232" customFormat="1" ht="21.75" customHeight="1">
      <c r="J5" s="234"/>
      <c r="K5" s="234"/>
      <c r="L5" s="234"/>
      <c r="M5" s="234"/>
      <c r="T5" s="234"/>
      <c r="U5" s="234"/>
      <c r="W5" s="234"/>
      <c r="X5" s="231"/>
      <c r="Y5" s="234"/>
      <c r="Z5" s="234"/>
    </row>
    <row r="6" spans="1:26" s="232" customFormat="1" ht="21.75" customHeight="1">
      <c r="J6" s="234"/>
      <c r="K6" s="234"/>
      <c r="L6" s="234"/>
      <c r="M6" s="234"/>
      <c r="T6" s="234"/>
      <c r="U6" s="234"/>
      <c r="W6" s="234"/>
      <c r="X6" s="231"/>
      <c r="Y6" s="234"/>
      <c r="Z6" s="234"/>
    </row>
    <row r="7" spans="1:26" s="232" customFormat="1" ht="21.75" customHeight="1">
      <c r="J7" s="234"/>
      <c r="K7" s="234"/>
      <c r="L7" s="234"/>
      <c r="M7" s="234"/>
      <c r="T7" s="234"/>
      <c r="U7" s="234"/>
      <c r="W7" s="234"/>
      <c r="X7" s="231"/>
      <c r="Y7" s="234"/>
      <c r="Z7" s="234"/>
    </row>
    <row r="8" spans="1:26" ht="117.75" customHeight="1">
      <c r="X8" s="231"/>
    </row>
    <row r="9" spans="1:26" ht="21" customHeight="1">
      <c r="J9" s="237"/>
      <c r="K9" s="237"/>
      <c r="L9" s="237"/>
      <c r="M9" s="237"/>
      <c r="N9" s="238"/>
      <c r="O9" s="238"/>
      <c r="P9" s="238"/>
      <c r="Q9" s="238"/>
      <c r="R9" s="238"/>
      <c r="S9" s="238"/>
      <c r="T9" s="239"/>
      <c r="U9" s="240"/>
      <c r="V9" s="240"/>
      <c r="W9" s="240"/>
      <c r="X9" s="231"/>
    </row>
    <row r="10" spans="1:26" ht="18" customHeight="1">
      <c r="C10" s="241"/>
      <c r="D10" s="241"/>
      <c r="J10" s="242"/>
      <c r="K10" s="242"/>
      <c r="L10" s="243"/>
      <c r="M10" s="243"/>
      <c r="N10" s="244"/>
      <c r="O10" s="244"/>
      <c r="P10" s="244"/>
      <c r="Q10" s="244"/>
      <c r="R10" s="244"/>
      <c r="S10" s="244"/>
      <c r="T10" s="245"/>
      <c r="U10" s="240"/>
      <c r="V10" s="240"/>
      <c r="W10" s="240"/>
      <c r="X10" s="231"/>
    </row>
    <row r="11" spans="1:26" ht="35">
      <c r="A11" s="246"/>
      <c r="B11" s="1471"/>
      <c r="C11" s="1471"/>
      <c r="D11" s="1471"/>
      <c r="E11" s="1471"/>
      <c r="F11" s="1471"/>
      <c r="G11" s="1471"/>
      <c r="H11" s="1471"/>
      <c r="I11" s="1471"/>
      <c r="J11" s="1471"/>
      <c r="K11" s="1471"/>
      <c r="L11" s="1471"/>
      <c r="M11" s="1471"/>
      <c r="N11" s="1471"/>
      <c r="O11" s="1471"/>
      <c r="P11" s="1471"/>
      <c r="Q11" s="1471"/>
      <c r="R11" s="1471"/>
      <c r="S11" s="1471"/>
      <c r="T11" s="1471"/>
      <c r="U11" s="240"/>
      <c r="V11" s="240"/>
      <c r="W11" s="240"/>
      <c r="X11" s="231"/>
    </row>
    <row r="12" spans="1:26" ht="35">
      <c r="A12" s="247"/>
      <c r="B12" s="1472"/>
      <c r="C12" s="1472"/>
      <c r="D12" s="1472"/>
      <c r="E12" s="1472"/>
      <c r="F12" s="1472"/>
      <c r="G12" s="1472"/>
      <c r="H12" s="1472"/>
      <c r="I12" s="1472"/>
      <c r="J12" s="1472"/>
      <c r="K12" s="1472"/>
      <c r="L12" s="1472"/>
      <c r="M12" s="1472"/>
      <c r="N12" s="1472"/>
      <c r="O12" s="1472"/>
      <c r="P12" s="1472"/>
      <c r="Q12" s="1472"/>
      <c r="R12" s="1472"/>
      <c r="S12" s="1472"/>
      <c r="T12" s="1472"/>
      <c r="U12" s="240"/>
      <c r="V12" s="240"/>
      <c r="W12" s="240"/>
      <c r="X12" s="231"/>
    </row>
    <row r="13" spans="1:26" ht="19.5" customHeight="1">
      <c r="A13" s="248"/>
      <c r="B13" s="248"/>
      <c r="C13" s="248"/>
      <c r="D13" s="248"/>
      <c r="E13" s="248"/>
      <c r="F13" s="248"/>
      <c r="G13" s="248"/>
      <c r="H13" s="248"/>
      <c r="I13" s="248"/>
      <c r="J13" s="249"/>
      <c r="K13" s="249"/>
      <c r="L13" s="249"/>
      <c r="M13" s="249"/>
      <c r="N13" s="249"/>
      <c r="O13" s="249"/>
      <c r="P13" s="249"/>
      <c r="Q13" s="249"/>
      <c r="R13" s="249"/>
      <c r="S13" s="249"/>
      <c r="T13" s="249"/>
      <c r="U13" s="240"/>
      <c r="V13" s="240"/>
      <c r="W13" s="240"/>
      <c r="X13" s="231"/>
    </row>
    <row r="14" spans="1:26" ht="10.5" customHeight="1">
      <c r="A14" s="248"/>
      <c r="B14" s="248"/>
      <c r="C14" s="248"/>
      <c r="D14" s="248"/>
      <c r="E14" s="248"/>
      <c r="F14" s="248"/>
      <c r="G14" s="248"/>
      <c r="H14" s="248"/>
      <c r="I14" s="248"/>
      <c r="J14" s="249"/>
      <c r="K14" s="249"/>
      <c r="L14" s="249"/>
      <c r="M14" s="249"/>
      <c r="N14" s="249"/>
      <c r="O14" s="249"/>
      <c r="P14" s="249"/>
      <c r="Q14" s="249"/>
      <c r="R14" s="249"/>
      <c r="S14" s="249"/>
      <c r="T14" s="249"/>
      <c r="U14" s="240"/>
      <c r="V14" s="240"/>
      <c r="W14" s="240"/>
      <c r="X14" s="231"/>
    </row>
    <row r="15" spans="1:26" ht="26.25" customHeight="1">
      <c r="A15" s="1473" t="s">
        <v>225</v>
      </c>
      <c r="B15" s="1473"/>
      <c r="C15" s="1473"/>
      <c r="D15" s="1473"/>
      <c r="E15" s="1473"/>
      <c r="F15" s="1473"/>
      <c r="G15" s="1473"/>
      <c r="H15" s="1473"/>
      <c r="I15" s="1473"/>
      <c r="J15" s="1473"/>
      <c r="K15" s="1473"/>
      <c r="L15" s="1473"/>
      <c r="M15" s="1473"/>
      <c r="N15" s="1473"/>
      <c r="O15" s="1473"/>
      <c r="P15" s="1473"/>
      <c r="Q15" s="1473"/>
      <c r="R15" s="1473"/>
      <c r="S15" s="1473"/>
      <c r="T15" s="1473"/>
      <c r="U15" s="240"/>
      <c r="V15" s="240"/>
      <c r="W15" s="240"/>
      <c r="X15" s="231"/>
    </row>
    <row r="16" spans="1:26" ht="25" customHeight="1" thickBot="1">
      <c r="C16" s="250"/>
      <c r="D16" s="250"/>
      <c r="E16" s="250"/>
      <c r="F16" s="250"/>
      <c r="G16" s="250"/>
      <c r="H16" s="250"/>
      <c r="I16" s="250"/>
      <c r="J16" s="250"/>
      <c r="K16" s="250"/>
      <c r="L16" s="250"/>
      <c r="M16" s="250"/>
      <c r="N16" s="250"/>
      <c r="O16" s="250"/>
      <c r="P16" s="250"/>
      <c r="Q16" s="1495" t="s">
        <v>594</v>
      </c>
      <c r="R16" s="1495"/>
      <c r="S16" s="1495"/>
      <c r="T16" s="1495"/>
      <c r="U16" s="240"/>
      <c r="V16" s="240"/>
      <c r="W16" s="240"/>
      <c r="X16" s="231"/>
    </row>
    <row r="17" spans="2:24" s="251" customFormat="1" ht="41.25" customHeight="1" thickBot="1">
      <c r="B17" s="1474" t="s">
        <v>15</v>
      </c>
      <c r="C17" s="1475"/>
      <c r="D17" s="1475"/>
      <c r="E17" s="1475"/>
      <c r="F17" s="1475"/>
      <c r="G17" s="1475"/>
      <c r="H17" s="1475"/>
      <c r="I17" s="1476"/>
      <c r="J17" s="1474" t="s">
        <v>17</v>
      </c>
      <c r="K17" s="1475"/>
      <c r="L17" s="1475"/>
      <c r="M17" s="1475"/>
      <c r="N17" s="1483"/>
      <c r="O17" s="1486" t="s">
        <v>226</v>
      </c>
      <c r="P17" s="1487"/>
      <c r="Q17" s="1487"/>
      <c r="R17" s="1487"/>
      <c r="S17" s="1487"/>
      <c r="T17" s="1488"/>
      <c r="X17" s="231"/>
    </row>
    <row r="18" spans="2:24" s="251" customFormat="1" ht="33.75" customHeight="1" thickBot="1">
      <c r="B18" s="1477"/>
      <c r="C18" s="1478"/>
      <c r="D18" s="1478"/>
      <c r="E18" s="1478"/>
      <c r="F18" s="1478"/>
      <c r="G18" s="1478"/>
      <c r="H18" s="1478"/>
      <c r="I18" s="1479"/>
      <c r="J18" s="1477"/>
      <c r="K18" s="1478"/>
      <c r="L18" s="1478"/>
      <c r="M18" s="1478"/>
      <c r="N18" s="1484"/>
      <c r="O18" s="1486" t="s">
        <v>59</v>
      </c>
      <c r="P18" s="1487"/>
      <c r="Q18" s="1487"/>
      <c r="R18" s="1488"/>
      <c r="S18" s="1474" t="s">
        <v>227</v>
      </c>
      <c r="T18" s="1483"/>
      <c r="X18" s="231"/>
    </row>
    <row r="19" spans="2:24" s="251" customFormat="1" ht="30.75" customHeight="1" thickBot="1">
      <c r="B19" s="1477"/>
      <c r="C19" s="1478"/>
      <c r="D19" s="1478"/>
      <c r="E19" s="1478"/>
      <c r="F19" s="1478"/>
      <c r="G19" s="1478"/>
      <c r="H19" s="1478"/>
      <c r="I19" s="1479"/>
      <c r="J19" s="1477"/>
      <c r="K19" s="1478"/>
      <c r="L19" s="1478"/>
      <c r="M19" s="1478"/>
      <c r="N19" s="1484"/>
      <c r="O19" s="1489" t="s">
        <v>228</v>
      </c>
      <c r="P19" s="1490"/>
      <c r="Q19" s="1490"/>
      <c r="R19" s="1491"/>
      <c r="S19" s="1477"/>
      <c r="T19" s="1484"/>
      <c r="X19" s="231"/>
    </row>
    <row r="20" spans="2:24" s="251" customFormat="1" ht="29.25" customHeight="1" thickBot="1">
      <c r="B20" s="1477"/>
      <c r="C20" s="1478"/>
      <c r="D20" s="1478"/>
      <c r="E20" s="1478"/>
      <c r="F20" s="1478"/>
      <c r="G20" s="1478"/>
      <c r="H20" s="1478"/>
      <c r="I20" s="1479"/>
      <c r="J20" s="1477"/>
      <c r="K20" s="1478"/>
      <c r="L20" s="1478"/>
      <c r="M20" s="1478"/>
      <c r="N20" s="1484"/>
      <c r="O20" s="1492" t="s">
        <v>229</v>
      </c>
      <c r="P20" s="1493"/>
      <c r="Q20" s="1492" t="s">
        <v>230</v>
      </c>
      <c r="R20" s="1494"/>
      <c r="S20" s="1480"/>
      <c r="T20" s="1485"/>
      <c r="X20" s="231"/>
    </row>
    <row r="21" spans="2:24" s="251" customFormat="1" ht="29.25" customHeight="1" thickBot="1">
      <c r="B21" s="1480"/>
      <c r="C21" s="1481"/>
      <c r="D21" s="1481"/>
      <c r="E21" s="1481"/>
      <c r="F21" s="1481"/>
      <c r="G21" s="1481"/>
      <c r="H21" s="1481"/>
      <c r="I21" s="1482"/>
      <c r="J21" s="1480"/>
      <c r="K21" s="1481"/>
      <c r="L21" s="1481"/>
      <c r="M21" s="1481"/>
      <c r="N21" s="1485"/>
      <c r="O21" s="377" t="s">
        <v>231</v>
      </c>
      <c r="P21" s="376" t="s">
        <v>232</v>
      </c>
      <c r="Q21" s="378" t="s">
        <v>231</v>
      </c>
      <c r="R21" s="376" t="s">
        <v>232</v>
      </c>
      <c r="S21" s="376" t="s">
        <v>231</v>
      </c>
      <c r="T21" s="379" t="s">
        <v>232</v>
      </c>
    </row>
    <row r="22" spans="2:24" ht="45.75" customHeight="1" thickBot="1">
      <c r="B22" s="1447"/>
      <c r="C22" s="1448"/>
      <c r="D22" s="1448"/>
      <c r="E22" s="1448"/>
      <c r="F22" s="1448"/>
      <c r="G22" s="1448"/>
      <c r="H22" s="1448"/>
      <c r="I22" s="1449"/>
      <c r="J22" s="1512" t="s">
        <v>233</v>
      </c>
      <c r="K22" s="1513"/>
      <c r="L22" s="1513"/>
      <c r="M22" s="1513"/>
      <c r="N22" s="1514"/>
      <c r="O22" s="1497">
        <v>69</v>
      </c>
      <c r="P22" s="1499">
        <f>O22/0.164</f>
        <v>420.73170731707313</v>
      </c>
      <c r="Q22" s="1496">
        <v>77</v>
      </c>
      <c r="R22" s="1498">
        <f>Q22/0.164</f>
        <v>469.51219512195121</v>
      </c>
      <c r="S22" s="1497">
        <v>95</v>
      </c>
      <c r="T22" s="1499">
        <f>S22/0.164</f>
        <v>579.26829268292681</v>
      </c>
    </row>
    <row r="23" spans="2:24" ht="45.75" customHeight="1" thickBot="1">
      <c r="B23" s="1447"/>
      <c r="C23" s="1448"/>
      <c r="D23" s="1448"/>
      <c r="E23" s="1448"/>
      <c r="F23" s="1448"/>
      <c r="G23" s="1448"/>
      <c r="H23" s="1448"/>
      <c r="I23" s="1449"/>
      <c r="J23" s="1441" t="s">
        <v>234</v>
      </c>
      <c r="K23" s="1442"/>
      <c r="L23" s="1442"/>
      <c r="M23" s="1442"/>
      <c r="N23" s="1443"/>
      <c r="O23" s="1515"/>
      <c r="P23" s="1516"/>
      <c r="Q23" s="1496"/>
      <c r="R23" s="1498"/>
      <c r="S23" s="1515"/>
      <c r="T23" s="1516"/>
    </row>
    <row r="24" spans="2:24" ht="45.75" customHeight="1" thickBot="1">
      <c r="B24" s="1447"/>
      <c r="C24" s="1448"/>
      <c r="D24" s="1448"/>
      <c r="E24" s="1448"/>
      <c r="F24" s="1448"/>
      <c r="G24" s="1448"/>
      <c r="H24" s="1448"/>
      <c r="I24" s="1449"/>
      <c r="J24" s="1441" t="s">
        <v>235</v>
      </c>
      <c r="K24" s="1442"/>
      <c r="L24" s="1442"/>
      <c r="M24" s="1442"/>
      <c r="N24" s="1443"/>
      <c r="O24" s="1515"/>
      <c r="P24" s="1516"/>
      <c r="Q24" s="1496"/>
      <c r="R24" s="1498"/>
      <c r="S24" s="1515"/>
      <c r="T24" s="1516"/>
    </row>
    <row r="25" spans="2:24" ht="45.75" customHeight="1" thickBot="1">
      <c r="B25" s="1447"/>
      <c r="C25" s="1448"/>
      <c r="D25" s="1448"/>
      <c r="E25" s="1448"/>
      <c r="F25" s="1448"/>
      <c r="G25" s="1448"/>
      <c r="H25" s="1448"/>
      <c r="I25" s="1449"/>
      <c r="J25" s="1441" t="s">
        <v>236</v>
      </c>
      <c r="K25" s="1442"/>
      <c r="L25" s="1442"/>
      <c r="M25" s="1442"/>
      <c r="N25" s="1443"/>
      <c r="O25" s="1515"/>
      <c r="P25" s="1516"/>
      <c r="Q25" s="1496"/>
      <c r="R25" s="1498"/>
      <c r="S25" s="1515"/>
      <c r="T25" s="1516"/>
    </row>
    <row r="26" spans="2:24" ht="45.75" customHeight="1" thickBot="1">
      <c r="B26" s="1447"/>
      <c r="C26" s="1448"/>
      <c r="D26" s="1448"/>
      <c r="E26" s="1448"/>
      <c r="F26" s="1448"/>
      <c r="G26" s="1448"/>
      <c r="H26" s="1448"/>
      <c r="I26" s="1449"/>
      <c r="J26" s="1441" t="s">
        <v>237</v>
      </c>
      <c r="K26" s="1442"/>
      <c r="L26" s="1442"/>
      <c r="M26" s="1442"/>
      <c r="N26" s="1443"/>
      <c r="O26" s="1515"/>
      <c r="P26" s="1516"/>
      <c r="Q26" s="1497"/>
      <c r="R26" s="1499"/>
      <c r="S26" s="1515"/>
      <c r="T26" s="1516"/>
    </row>
    <row r="27" spans="2:24" ht="188.25" customHeight="1" thickBot="1">
      <c r="B27" s="1444"/>
      <c r="C27" s="1445"/>
      <c r="D27" s="1445"/>
      <c r="E27" s="1445"/>
      <c r="F27" s="1445"/>
      <c r="G27" s="1445"/>
      <c r="H27" s="1445"/>
      <c r="I27" s="1446"/>
      <c r="J27" s="1458" t="s">
        <v>238</v>
      </c>
      <c r="K27" s="1459"/>
      <c r="L27" s="1459"/>
      <c r="M27" s="1459"/>
      <c r="N27" s="1460"/>
      <c r="O27" s="1439">
        <v>82</v>
      </c>
      <c r="P27" s="1438">
        <f>O27/0.206</f>
        <v>398.05825242718447</v>
      </c>
      <c r="Q27" s="1439">
        <v>92</v>
      </c>
      <c r="R27" s="1438">
        <f>Q27/0.206</f>
        <v>446.60194174757282</v>
      </c>
      <c r="S27" s="1439">
        <v>115</v>
      </c>
      <c r="T27" s="1438">
        <f>S27/0.206</f>
        <v>558.252427184466</v>
      </c>
    </row>
    <row r="28" spans="2:24" ht="188.25" customHeight="1" thickBot="1">
      <c r="B28" s="1447"/>
      <c r="C28" s="1448"/>
      <c r="D28" s="1448"/>
      <c r="E28" s="1448"/>
      <c r="F28" s="1448"/>
      <c r="G28" s="1448"/>
      <c r="H28" s="1448"/>
      <c r="I28" s="1449"/>
      <c r="J28" s="1461"/>
      <c r="K28" s="1462"/>
      <c r="L28" s="1462"/>
      <c r="M28" s="1462"/>
      <c r="N28" s="1463"/>
      <c r="O28" s="1440"/>
      <c r="P28" s="1437"/>
      <c r="Q28" s="1440"/>
      <c r="R28" s="1437"/>
      <c r="S28" s="1440"/>
      <c r="T28" s="1437"/>
    </row>
    <row r="29" spans="2:24" ht="46.5" customHeight="1">
      <c r="B29" s="1444"/>
      <c r="C29" s="1445"/>
      <c r="D29" s="1445"/>
      <c r="E29" s="1445"/>
      <c r="F29" s="1445"/>
      <c r="G29" s="1445"/>
      <c r="H29" s="1445"/>
      <c r="I29" s="1446"/>
      <c r="J29" s="1453" t="s">
        <v>239</v>
      </c>
      <c r="K29" s="1517"/>
      <c r="L29" s="1517"/>
      <c r="M29" s="1517"/>
      <c r="N29" s="1518"/>
      <c r="O29" s="1464">
        <v>106</v>
      </c>
      <c r="P29" s="1435">
        <f>O29/0.2685</f>
        <v>394.78584729981378</v>
      </c>
      <c r="Q29" s="1464">
        <v>119</v>
      </c>
      <c r="R29" s="1435">
        <f>Q29/0.2685</f>
        <v>443.20297951582864</v>
      </c>
      <c r="S29" s="1464">
        <v>145</v>
      </c>
      <c r="T29" s="1435">
        <f>S29/0.2685</f>
        <v>540.03724394785843</v>
      </c>
    </row>
    <row r="30" spans="2:24" ht="46.5" customHeight="1">
      <c r="B30" s="1447"/>
      <c r="C30" s="1448"/>
      <c r="D30" s="1448"/>
      <c r="E30" s="1448"/>
      <c r="F30" s="1448"/>
      <c r="G30" s="1448"/>
      <c r="H30" s="1448"/>
      <c r="I30" s="1449"/>
      <c r="J30" s="1441" t="s">
        <v>234</v>
      </c>
      <c r="K30" s="1442"/>
      <c r="L30" s="1442"/>
      <c r="M30" s="1442"/>
      <c r="N30" s="1443"/>
      <c r="O30" s="1465"/>
      <c r="P30" s="1436"/>
      <c r="Q30" s="1465"/>
      <c r="R30" s="1436"/>
      <c r="S30" s="1465"/>
      <c r="T30" s="1436"/>
    </row>
    <row r="31" spans="2:24" ht="46.5" customHeight="1">
      <c r="B31" s="1447"/>
      <c r="C31" s="1448"/>
      <c r="D31" s="1448"/>
      <c r="E31" s="1448"/>
      <c r="F31" s="1448"/>
      <c r="G31" s="1448"/>
      <c r="H31" s="1448"/>
      <c r="I31" s="1449"/>
      <c r="J31" s="1441" t="s">
        <v>240</v>
      </c>
      <c r="K31" s="1442"/>
      <c r="L31" s="1442"/>
      <c r="M31" s="1442"/>
      <c r="N31" s="1443"/>
      <c r="O31" s="1465"/>
      <c r="P31" s="1436"/>
      <c r="Q31" s="1465"/>
      <c r="R31" s="1436"/>
      <c r="S31" s="1465"/>
      <c r="T31" s="1436"/>
    </row>
    <row r="32" spans="2:24" ht="46.5" customHeight="1">
      <c r="B32" s="1447"/>
      <c r="C32" s="1448"/>
      <c r="D32" s="1448"/>
      <c r="E32" s="1448"/>
      <c r="F32" s="1448"/>
      <c r="G32" s="1448"/>
      <c r="H32" s="1448"/>
      <c r="I32" s="1449"/>
      <c r="J32" s="1441" t="s">
        <v>241</v>
      </c>
      <c r="K32" s="1442"/>
      <c r="L32" s="1442"/>
      <c r="M32" s="1442"/>
      <c r="N32" s="1443"/>
      <c r="O32" s="1465"/>
      <c r="P32" s="1436"/>
      <c r="Q32" s="1465"/>
      <c r="R32" s="1436"/>
      <c r="S32" s="1465"/>
      <c r="T32" s="1436"/>
    </row>
    <row r="33" spans="2:20" ht="46.5" customHeight="1">
      <c r="B33" s="1447"/>
      <c r="C33" s="1448"/>
      <c r="D33" s="1448"/>
      <c r="E33" s="1448"/>
      <c r="F33" s="1448"/>
      <c r="G33" s="1448"/>
      <c r="H33" s="1448"/>
      <c r="I33" s="1449"/>
      <c r="J33" s="1441" t="s">
        <v>242</v>
      </c>
      <c r="K33" s="1442"/>
      <c r="L33" s="1442"/>
      <c r="M33" s="1442"/>
      <c r="N33" s="1443"/>
      <c r="O33" s="1465"/>
      <c r="P33" s="1436"/>
      <c r="Q33" s="1465"/>
      <c r="R33" s="1436"/>
      <c r="S33" s="1465"/>
      <c r="T33" s="1436"/>
    </row>
    <row r="34" spans="2:20" ht="63" customHeight="1" thickBot="1">
      <c r="B34" s="1450"/>
      <c r="C34" s="1451"/>
      <c r="D34" s="1451"/>
      <c r="E34" s="1451"/>
      <c r="F34" s="1451"/>
      <c r="G34" s="1451"/>
      <c r="H34" s="1451"/>
      <c r="I34" s="1452"/>
      <c r="J34" s="1441" t="s">
        <v>243</v>
      </c>
      <c r="K34" s="1442"/>
      <c r="L34" s="1442"/>
      <c r="M34" s="1442"/>
      <c r="N34" s="1443"/>
      <c r="O34" s="1440"/>
      <c r="P34" s="1437"/>
      <c r="Q34" s="1440"/>
      <c r="R34" s="1437"/>
      <c r="S34" s="1440"/>
      <c r="T34" s="1437"/>
    </row>
    <row r="35" spans="2:20" ht="48.75" customHeight="1" thickBot="1">
      <c r="B35" s="1444"/>
      <c r="C35" s="1445"/>
      <c r="D35" s="1445"/>
      <c r="E35" s="1445"/>
      <c r="F35" s="1445"/>
      <c r="G35" s="1445"/>
      <c r="H35" s="1445"/>
      <c r="I35" s="1446"/>
      <c r="J35" s="1453" t="s">
        <v>244</v>
      </c>
      <c r="K35" s="1454"/>
      <c r="L35" s="1454"/>
      <c r="M35" s="1454"/>
      <c r="N35" s="1455"/>
      <c r="O35" s="1456">
        <v>85</v>
      </c>
      <c r="P35" s="1469">
        <f>O35/0.206</f>
        <v>412.621359223301</v>
      </c>
      <c r="Q35" s="1464">
        <v>93</v>
      </c>
      <c r="R35" s="1435">
        <f>Q35/0.206</f>
        <v>451.45631067961165</v>
      </c>
      <c r="S35" s="1456">
        <v>115</v>
      </c>
      <c r="T35" s="1469">
        <f>S35/0.206</f>
        <v>558.252427184466</v>
      </c>
    </row>
    <row r="36" spans="2:20" ht="48.75" customHeight="1" thickBot="1">
      <c r="B36" s="1447"/>
      <c r="C36" s="1448"/>
      <c r="D36" s="1448"/>
      <c r="E36" s="1448"/>
      <c r="F36" s="1448"/>
      <c r="G36" s="1448"/>
      <c r="H36" s="1448"/>
      <c r="I36" s="1449"/>
      <c r="J36" s="1441" t="s">
        <v>234</v>
      </c>
      <c r="K36" s="1442"/>
      <c r="L36" s="1442"/>
      <c r="M36" s="1442"/>
      <c r="N36" s="1443"/>
      <c r="O36" s="1457"/>
      <c r="P36" s="1470"/>
      <c r="Q36" s="1465"/>
      <c r="R36" s="1436"/>
      <c r="S36" s="1457"/>
      <c r="T36" s="1470"/>
    </row>
    <row r="37" spans="2:20" ht="48.75" customHeight="1" thickBot="1">
      <c r="B37" s="1447"/>
      <c r="C37" s="1448"/>
      <c r="D37" s="1448"/>
      <c r="E37" s="1448"/>
      <c r="F37" s="1448"/>
      <c r="G37" s="1448"/>
      <c r="H37" s="1448"/>
      <c r="I37" s="1449"/>
      <c r="J37" s="1441" t="s">
        <v>245</v>
      </c>
      <c r="K37" s="1442"/>
      <c r="L37" s="1442"/>
      <c r="M37" s="1442"/>
      <c r="N37" s="1443"/>
      <c r="O37" s="1457"/>
      <c r="P37" s="1470"/>
      <c r="Q37" s="1465"/>
      <c r="R37" s="1436"/>
      <c r="S37" s="1457"/>
      <c r="T37" s="1470"/>
    </row>
    <row r="38" spans="2:20" ht="48.75" customHeight="1" thickBot="1">
      <c r="B38" s="1447"/>
      <c r="C38" s="1448"/>
      <c r="D38" s="1448"/>
      <c r="E38" s="1448"/>
      <c r="F38" s="1448"/>
      <c r="G38" s="1448"/>
      <c r="H38" s="1448"/>
      <c r="I38" s="1449"/>
      <c r="J38" s="1441" t="s">
        <v>246</v>
      </c>
      <c r="K38" s="1442"/>
      <c r="L38" s="1442"/>
      <c r="M38" s="1442"/>
      <c r="N38" s="1443"/>
      <c r="O38" s="1457"/>
      <c r="P38" s="1470"/>
      <c r="Q38" s="1465"/>
      <c r="R38" s="1436"/>
      <c r="S38" s="1457"/>
      <c r="T38" s="1470"/>
    </row>
    <row r="39" spans="2:20" ht="48.75" customHeight="1" thickBot="1">
      <c r="B39" s="1450"/>
      <c r="C39" s="1451"/>
      <c r="D39" s="1451"/>
      <c r="E39" s="1451"/>
      <c r="F39" s="1451"/>
      <c r="G39" s="1451"/>
      <c r="H39" s="1451"/>
      <c r="I39" s="1452"/>
      <c r="J39" s="1466" t="s">
        <v>247</v>
      </c>
      <c r="K39" s="1467"/>
      <c r="L39" s="1467"/>
      <c r="M39" s="1467"/>
      <c r="N39" s="1468"/>
      <c r="O39" s="1457"/>
      <c r="P39" s="1470"/>
      <c r="Q39" s="1522"/>
      <c r="R39" s="1523"/>
      <c r="S39" s="1457"/>
      <c r="T39" s="1470"/>
    </row>
    <row r="40" spans="2:20" ht="8.25" customHeight="1">
      <c r="E40" s="252"/>
      <c r="F40" s="252"/>
      <c r="G40" s="252"/>
      <c r="H40" s="252"/>
      <c r="I40" s="252"/>
      <c r="J40" s="252"/>
      <c r="K40" s="252"/>
      <c r="L40" s="253"/>
      <c r="M40" s="253"/>
      <c r="N40" s="253"/>
      <c r="O40" s="253"/>
      <c r="P40" s="253"/>
      <c r="Q40" s="253"/>
      <c r="R40" s="253"/>
      <c r="S40" s="254"/>
      <c r="T40" s="254"/>
    </row>
    <row r="41" spans="2:20" ht="30" customHeight="1">
      <c r="B41" s="255"/>
      <c r="C41" s="256" t="s">
        <v>248</v>
      </c>
      <c r="D41" s="256"/>
      <c r="E41" s="1524" t="s">
        <v>249</v>
      </c>
      <c r="F41" s="1524"/>
      <c r="G41" s="1524"/>
      <c r="H41" s="1524"/>
      <c r="I41" s="1524"/>
      <c r="J41" s="1524"/>
      <c r="K41" s="1524"/>
      <c r="L41" s="1524"/>
      <c r="M41" s="1524"/>
      <c r="N41" s="1524"/>
      <c r="O41" s="1524"/>
      <c r="P41" s="1524"/>
      <c r="Q41" s="1524"/>
      <c r="R41" s="257"/>
      <c r="S41" s="1521" t="s">
        <v>250</v>
      </c>
      <c r="T41" s="1521"/>
    </row>
    <row r="42" spans="2:20" ht="7.5" customHeight="1" thickBot="1">
      <c r="C42" s="250"/>
      <c r="D42" s="250"/>
      <c r="E42" s="250"/>
      <c r="F42" s="250"/>
      <c r="G42" s="250"/>
      <c r="H42" s="250"/>
      <c r="I42" s="250"/>
      <c r="J42" s="250"/>
      <c r="K42" s="250"/>
      <c r="L42" s="250"/>
      <c r="M42" s="250"/>
      <c r="N42" s="250"/>
      <c r="O42" s="250"/>
      <c r="P42" s="250"/>
      <c r="Q42" s="250"/>
      <c r="R42" s="250"/>
      <c r="S42" s="250"/>
      <c r="T42" s="235"/>
    </row>
    <row r="43" spans="2:20" ht="17.25" customHeight="1">
      <c r="B43" s="1500" t="s">
        <v>17</v>
      </c>
      <c r="C43" s="1501"/>
      <c r="D43" s="1504" t="s">
        <v>251</v>
      </c>
      <c r="E43" s="1506" t="s">
        <v>252</v>
      </c>
      <c r="F43" s="258"/>
      <c r="G43" s="258"/>
      <c r="H43" s="258"/>
      <c r="I43" s="258"/>
      <c r="J43" s="1508" t="s">
        <v>17</v>
      </c>
      <c r="K43" s="1500" t="s">
        <v>251</v>
      </c>
      <c r="L43" s="1510"/>
      <c r="M43" s="1519" t="str">
        <f>E43</f>
        <v>Покрытие SteelArt,
длина 2 м</v>
      </c>
      <c r="N43" s="1510"/>
      <c r="O43" s="258"/>
      <c r="P43" s="1500" t="s">
        <v>17</v>
      </c>
      <c r="Q43" s="1510"/>
      <c r="R43" s="1554" t="s">
        <v>251</v>
      </c>
      <c r="S43" s="1500" t="str">
        <f>M43</f>
        <v>Покрытие SteelArt,
длина 2 м</v>
      </c>
      <c r="T43" s="1510"/>
    </row>
    <row r="44" spans="2:20" ht="33" customHeight="1" thickBot="1">
      <c r="B44" s="1502"/>
      <c r="C44" s="1503"/>
      <c r="D44" s="1505"/>
      <c r="E44" s="1507"/>
      <c r="F44" s="259"/>
      <c r="G44" s="258"/>
      <c r="H44" s="258"/>
      <c r="I44" s="259"/>
      <c r="J44" s="1509"/>
      <c r="K44" s="1502"/>
      <c r="L44" s="1511"/>
      <c r="M44" s="1520"/>
      <c r="N44" s="1511"/>
      <c r="O44" s="258"/>
      <c r="P44" s="1502"/>
      <c r="Q44" s="1511"/>
      <c r="R44" s="1555"/>
      <c r="S44" s="1502"/>
      <c r="T44" s="1511"/>
    </row>
    <row r="45" spans="2:20" ht="40.5" customHeight="1" thickBot="1">
      <c r="B45" s="1533" t="s">
        <v>253</v>
      </c>
      <c r="C45" s="1534"/>
      <c r="D45" s="1543" t="s">
        <v>502</v>
      </c>
      <c r="E45" s="1544" t="s">
        <v>503</v>
      </c>
      <c r="F45" s="260"/>
      <c r="G45" s="260"/>
      <c r="H45" s="260"/>
      <c r="I45" s="260"/>
      <c r="J45" s="1545" t="s">
        <v>254</v>
      </c>
      <c r="K45" s="1541" t="str">
        <f>D45</f>
        <v>100/130/180</v>
      </c>
      <c r="L45" s="1541"/>
      <c r="M45" s="1541" t="str">
        <f>E45</f>
        <v>160/210/310</v>
      </c>
      <c r="N45" s="1541"/>
      <c r="O45" s="260"/>
      <c r="P45" s="1533" t="s">
        <v>255</v>
      </c>
      <c r="Q45" s="1556"/>
      <c r="R45" s="1541">
        <v>86</v>
      </c>
      <c r="S45" s="1541">
        <v>141</v>
      </c>
      <c r="T45" s="1541"/>
    </row>
    <row r="46" spans="2:20" ht="26.25" customHeight="1" thickBot="1">
      <c r="B46" s="1533"/>
      <c r="C46" s="1534"/>
      <c r="D46" s="1537"/>
      <c r="E46" s="1544"/>
      <c r="F46" s="260"/>
      <c r="G46" s="260"/>
      <c r="H46" s="260"/>
      <c r="I46" s="260"/>
      <c r="J46" s="1546"/>
      <c r="K46" s="1542"/>
      <c r="L46" s="1542"/>
      <c r="M46" s="1542"/>
      <c r="N46" s="1542"/>
      <c r="O46" s="260"/>
      <c r="P46" s="1533"/>
      <c r="Q46" s="1556"/>
      <c r="R46" s="1542"/>
      <c r="S46" s="1542"/>
      <c r="T46" s="1542"/>
    </row>
    <row r="47" spans="2:20" ht="36.75" customHeight="1" thickBot="1">
      <c r="B47" s="1533"/>
      <c r="C47" s="1534"/>
      <c r="D47" s="1537"/>
      <c r="E47" s="1544"/>
      <c r="F47" s="260"/>
      <c r="G47" s="260"/>
      <c r="H47" s="260"/>
      <c r="I47" s="260"/>
      <c r="J47" s="1546"/>
      <c r="K47" s="1542"/>
      <c r="L47" s="1542"/>
      <c r="M47" s="1542"/>
      <c r="N47" s="1542"/>
      <c r="O47" s="260"/>
      <c r="P47" s="1533"/>
      <c r="Q47" s="1556"/>
      <c r="R47" s="1542"/>
      <c r="S47" s="1542"/>
      <c r="T47" s="1542"/>
    </row>
    <row r="48" spans="2:20" ht="31.5" customHeight="1" thickBot="1">
      <c r="B48" s="1533"/>
      <c r="C48" s="1534"/>
      <c r="D48" s="1537"/>
      <c r="E48" s="1544"/>
      <c r="F48" s="260"/>
      <c r="G48" s="260"/>
      <c r="H48" s="260"/>
      <c r="I48" s="260"/>
      <c r="J48" s="1546"/>
      <c r="K48" s="1542"/>
      <c r="L48" s="1542"/>
      <c r="M48" s="1542"/>
      <c r="N48" s="1542"/>
      <c r="O48" s="260"/>
      <c r="P48" s="1533"/>
      <c r="Q48" s="1556"/>
      <c r="R48" s="1542"/>
      <c r="S48" s="1542"/>
      <c r="T48" s="1542"/>
    </row>
    <row r="49" spans="1:24" ht="12" customHeight="1" thickBot="1">
      <c r="B49" s="1535"/>
      <c r="C49" s="1536"/>
      <c r="D49" s="1537"/>
      <c r="E49" s="1541"/>
      <c r="F49" s="260"/>
      <c r="G49" s="260"/>
      <c r="H49" s="260"/>
      <c r="I49" s="260"/>
      <c r="J49" s="1546"/>
      <c r="K49" s="1542"/>
      <c r="L49" s="1542"/>
      <c r="M49" s="1542"/>
      <c r="N49" s="1542"/>
      <c r="O49" s="260"/>
      <c r="P49" s="1535"/>
      <c r="Q49" s="1557"/>
      <c r="R49" s="1542"/>
      <c r="S49" s="1542"/>
      <c r="T49" s="1542"/>
    </row>
    <row r="50" spans="1:24" ht="28.5" customHeight="1" thickBot="1">
      <c r="B50" s="1531" t="s">
        <v>256</v>
      </c>
      <c r="C50" s="1532"/>
      <c r="D50" s="1547">
        <v>86</v>
      </c>
      <c r="E50" s="1544">
        <v>141</v>
      </c>
      <c r="F50" s="260"/>
      <c r="G50" s="260"/>
      <c r="H50" s="260"/>
      <c r="I50" s="260"/>
      <c r="J50" s="1546" t="s">
        <v>257</v>
      </c>
      <c r="K50" s="1542">
        <v>241</v>
      </c>
      <c r="L50" s="1542"/>
      <c r="M50" s="1542">
        <v>364</v>
      </c>
      <c r="N50" s="1542"/>
      <c r="O50" s="260"/>
      <c r="P50" s="1531" t="s">
        <v>88</v>
      </c>
      <c r="Q50" s="1558"/>
      <c r="R50" s="1542">
        <v>130</v>
      </c>
      <c r="S50" s="1542">
        <v>241</v>
      </c>
      <c r="T50" s="1542"/>
    </row>
    <row r="51" spans="1:24" ht="36" customHeight="1" thickBot="1">
      <c r="B51" s="1533"/>
      <c r="C51" s="1534"/>
      <c r="D51" s="1547"/>
      <c r="E51" s="1544"/>
      <c r="F51" s="260"/>
      <c r="G51" s="260"/>
      <c r="H51" s="260"/>
      <c r="I51" s="260"/>
      <c r="J51" s="1546"/>
      <c r="K51" s="1542"/>
      <c r="L51" s="1542"/>
      <c r="M51" s="1542"/>
      <c r="N51" s="1542"/>
      <c r="O51" s="260"/>
      <c r="P51" s="1533"/>
      <c r="Q51" s="1556"/>
      <c r="R51" s="1542"/>
      <c r="S51" s="1542"/>
      <c r="T51" s="1542"/>
    </row>
    <row r="52" spans="1:24" ht="41.25" customHeight="1" thickBot="1">
      <c r="B52" s="1533"/>
      <c r="C52" s="1534"/>
      <c r="D52" s="1547"/>
      <c r="E52" s="1544"/>
      <c r="F52" s="260"/>
      <c r="G52" s="260"/>
      <c r="H52" s="260"/>
      <c r="I52" s="260"/>
      <c r="J52" s="1546"/>
      <c r="K52" s="1542"/>
      <c r="L52" s="1542"/>
      <c r="M52" s="1542"/>
      <c r="N52" s="1542"/>
      <c r="O52" s="260"/>
      <c r="P52" s="1533"/>
      <c r="Q52" s="1556"/>
      <c r="R52" s="1542"/>
      <c r="S52" s="1542"/>
      <c r="T52" s="1542"/>
    </row>
    <row r="53" spans="1:24" ht="28.5" customHeight="1" thickBot="1">
      <c r="B53" s="1533"/>
      <c r="C53" s="1534"/>
      <c r="D53" s="1547"/>
      <c r="E53" s="1544"/>
      <c r="F53" s="260"/>
      <c r="G53" s="260"/>
      <c r="H53" s="260"/>
      <c r="I53" s="260"/>
      <c r="J53" s="1546"/>
      <c r="K53" s="1542"/>
      <c r="L53" s="1542"/>
      <c r="M53" s="1542"/>
      <c r="N53" s="1542"/>
      <c r="O53" s="260"/>
      <c r="P53" s="1533"/>
      <c r="Q53" s="1556"/>
      <c r="R53" s="1542"/>
      <c r="S53" s="1542"/>
      <c r="T53" s="1542"/>
    </row>
    <row r="54" spans="1:24" ht="9.75" customHeight="1" thickBot="1">
      <c r="B54" s="1535"/>
      <c r="C54" s="1536"/>
      <c r="D54" s="1547"/>
      <c r="E54" s="1544"/>
      <c r="F54" s="260"/>
      <c r="G54" s="260"/>
      <c r="H54" s="260"/>
      <c r="I54" s="260"/>
      <c r="J54" s="1546"/>
      <c r="K54" s="1542"/>
      <c r="L54" s="1542"/>
      <c r="M54" s="1542"/>
      <c r="N54" s="1542"/>
      <c r="O54" s="260"/>
      <c r="P54" s="1535"/>
      <c r="Q54" s="1557"/>
      <c r="R54" s="1542"/>
      <c r="S54" s="1542"/>
      <c r="T54" s="1542"/>
    </row>
    <row r="55" spans="1:24" ht="28.5" customHeight="1" thickBot="1">
      <c r="B55" s="1531" t="s">
        <v>258</v>
      </c>
      <c r="C55" s="1532"/>
      <c r="D55" s="1537">
        <v>295</v>
      </c>
      <c r="E55" s="1548">
        <v>540</v>
      </c>
      <c r="F55" s="260"/>
      <c r="G55" s="260"/>
      <c r="H55" s="260"/>
      <c r="I55" s="260"/>
      <c r="J55" s="1546" t="s">
        <v>259</v>
      </c>
      <c r="K55" s="1542">
        <v>245</v>
      </c>
      <c r="L55" s="1542"/>
      <c r="M55" s="1542">
        <v>450</v>
      </c>
      <c r="N55" s="1542"/>
      <c r="O55" s="260"/>
      <c r="P55" s="1531" t="s">
        <v>260</v>
      </c>
      <c r="Q55" s="1558"/>
      <c r="R55" s="1542">
        <v>150</v>
      </c>
      <c r="S55" s="1542">
        <v>265</v>
      </c>
      <c r="T55" s="1542"/>
    </row>
    <row r="56" spans="1:24" ht="28.5" customHeight="1" thickBot="1">
      <c r="B56" s="1533"/>
      <c r="C56" s="1534"/>
      <c r="D56" s="1537"/>
      <c r="E56" s="1544"/>
      <c r="F56" s="260"/>
      <c r="G56" s="260"/>
      <c r="H56" s="260"/>
      <c r="I56" s="260"/>
      <c r="J56" s="1546"/>
      <c r="K56" s="1542"/>
      <c r="L56" s="1542"/>
      <c r="M56" s="1542"/>
      <c r="N56" s="1542"/>
      <c r="O56" s="260"/>
      <c r="P56" s="1533"/>
      <c r="Q56" s="1556"/>
      <c r="R56" s="1542"/>
      <c r="S56" s="1542"/>
      <c r="T56" s="1542"/>
    </row>
    <row r="57" spans="1:24" ht="28.5" customHeight="1" thickBot="1">
      <c r="B57" s="1533"/>
      <c r="C57" s="1534"/>
      <c r="D57" s="1537"/>
      <c r="E57" s="1544"/>
      <c r="F57" s="260"/>
      <c r="G57" s="260"/>
      <c r="H57" s="260"/>
      <c r="I57" s="260"/>
      <c r="J57" s="1546"/>
      <c r="K57" s="1542"/>
      <c r="L57" s="1542"/>
      <c r="M57" s="1542"/>
      <c r="N57" s="1542"/>
      <c r="O57" s="260"/>
      <c r="P57" s="1533"/>
      <c r="Q57" s="1556"/>
      <c r="R57" s="1542"/>
      <c r="S57" s="1542"/>
      <c r="T57" s="1542"/>
    </row>
    <row r="58" spans="1:24" ht="71.25" customHeight="1" thickBot="1">
      <c r="B58" s="1533"/>
      <c r="C58" s="1534"/>
      <c r="D58" s="1537"/>
      <c r="E58" s="1544"/>
      <c r="F58" s="260"/>
      <c r="G58" s="260"/>
      <c r="H58" s="260"/>
      <c r="I58" s="260"/>
      <c r="J58" s="1546"/>
      <c r="K58" s="1542"/>
      <c r="L58" s="1542"/>
      <c r="M58" s="1542"/>
      <c r="N58" s="1542"/>
      <c r="O58" s="260"/>
      <c r="P58" s="1533"/>
      <c r="Q58" s="1556"/>
      <c r="R58" s="1542"/>
      <c r="S58" s="1542"/>
      <c r="T58" s="1542"/>
    </row>
    <row r="59" spans="1:24" ht="12" customHeight="1" thickBot="1">
      <c r="B59" s="1535"/>
      <c r="C59" s="1536"/>
      <c r="D59" s="1537"/>
      <c r="E59" s="1541"/>
      <c r="F59" s="260"/>
      <c r="G59" s="260"/>
      <c r="H59" s="260"/>
      <c r="I59" s="260"/>
      <c r="J59" s="1546"/>
      <c r="K59" s="1542"/>
      <c r="L59" s="1542"/>
      <c r="M59" s="1542"/>
      <c r="N59" s="1542"/>
      <c r="O59" s="260"/>
      <c r="P59" s="1535"/>
      <c r="Q59" s="1557"/>
      <c r="R59" s="1542"/>
      <c r="S59" s="1542"/>
      <c r="T59" s="1542"/>
    </row>
    <row r="60" spans="1:24" ht="37.5" customHeight="1">
      <c r="A60" s="1525" t="s">
        <v>261</v>
      </c>
      <c r="B60" s="1525"/>
      <c r="C60" s="1525"/>
      <c r="D60" s="1525"/>
      <c r="E60" s="1525"/>
      <c r="F60" s="1525"/>
      <c r="G60" s="1525"/>
      <c r="H60" s="1525"/>
      <c r="I60" s="1525"/>
      <c r="J60" s="1525"/>
      <c r="K60" s="1525"/>
      <c r="L60" s="1525"/>
      <c r="M60" s="1525"/>
      <c r="N60" s="1525"/>
      <c r="O60" s="1525"/>
      <c r="P60" s="1525"/>
      <c r="Q60" s="1525"/>
      <c r="R60" s="1525"/>
      <c r="S60" s="1525"/>
      <c r="T60" s="1525"/>
    </row>
    <row r="61" spans="1:24" ht="9" customHeight="1" thickBot="1">
      <c r="C61" s="261"/>
      <c r="D61" s="261"/>
      <c r="E61" s="262"/>
      <c r="F61" s="263"/>
      <c r="G61" s="263"/>
      <c r="H61" s="263"/>
      <c r="I61" s="263"/>
      <c r="J61" s="261"/>
      <c r="K61" s="261"/>
      <c r="L61" s="262"/>
      <c r="M61" s="264"/>
      <c r="N61" s="261"/>
      <c r="O61" s="261"/>
      <c r="P61" s="261"/>
      <c r="Q61" s="261"/>
      <c r="R61" s="261"/>
      <c r="S61" s="262"/>
      <c r="T61" s="265"/>
    </row>
    <row r="62" spans="1:24" ht="57.75" customHeight="1" thickBot="1">
      <c r="B62" s="1526" t="s">
        <v>15</v>
      </c>
      <c r="C62" s="1527"/>
      <c r="D62" s="1527"/>
      <c r="E62" s="1528"/>
      <c r="F62" s="1529" t="s">
        <v>17</v>
      </c>
      <c r="G62" s="1527"/>
      <c r="H62" s="1527"/>
      <c r="I62" s="1527"/>
      <c r="J62" s="1530"/>
      <c r="K62" s="1526" t="s">
        <v>262</v>
      </c>
      <c r="L62" s="1527"/>
      <c r="M62" s="1527"/>
      <c r="N62" s="1528"/>
      <c r="O62" s="1538" t="s">
        <v>263</v>
      </c>
      <c r="P62" s="1539"/>
      <c r="Q62" s="1539"/>
      <c r="R62" s="1539"/>
      <c r="S62" s="1539"/>
      <c r="T62" s="1540"/>
    </row>
    <row r="63" spans="1:24" ht="53.25" customHeight="1" thickBot="1">
      <c r="B63" s="1447"/>
      <c r="C63" s="1448"/>
      <c r="D63" s="1448"/>
      <c r="E63" s="1449"/>
      <c r="F63" s="1561" t="s">
        <v>264</v>
      </c>
      <c r="G63" s="1561"/>
      <c r="H63" s="1561"/>
      <c r="I63" s="1561"/>
      <c r="J63" s="1561"/>
      <c r="K63" s="1562" t="s">
        <v>355</v>
      </c>
      <c r="L63" s="1562"/>
      <c r="M63" s="1562"/>
      <c r="N63" s="1562"/>
      <c r="O63" s="1559" t="s">
        <v>265</v>
      </c>
      <c r="P63" s="1559"/>
      <c r="Q63" s="1559"/>
      <c r="R63" s="1559"/>
      <c r="S63" s="1559"/>
      <c r="T63" s="1559"/>
      <c r="V63" s="263"/>
      <c r="W63" s="263"/>
      <c r="X63" s="263"/>
    </row>
    <row r="64" spans="1:24" ht="48.75" customHeight="1" thickBot="1">
      <c r="B64" s="1447"/>
      <c r="C64" s="1448"/>
      <c r="D64" s="1448"/>
      <c r="E64" s="1449"/>
      <c r="F64" s="1549" t="s">
        <v>266</v>
      </c>
      <c r="G64" s="1549"/>
      <c r="H64" s="1549"/>
      <c r="I64" s="1549"/>
      <c r="J64" s="1549"/>
      <c r="K64" s="1551" t="s">
        <v>356</v>
      </c>
      <c r="L64" s="1551"/>
      <c r="M64" s="1551"/>
      <c r="N64" s="1551"/>
      <c r="O64" s="1560" t="str">
        <f>O72</f>
        <v>Максимальное количество малых паллет на поддоне - 21 паллета (3 ряда по 7 паллет - 210 штук)</v>
      </c>
      <c r="P64" s="1560"/>
      <c r="Q64" s="1560"/>
      <c r="R64" s="1560"/>
      <c r="S64" s="1560"/>
      <c r="T64" s="1560"/>
      <c r="V64" s="263"/>
      <c r="W64" s="263"/>
      <c r="X64" s="263"/>
    </row>
    <row r="65" spans="2:20" ht="52.5" customHeight="1" thickBot="1">
      <c r="B65" s="1447"/>
      <c r="C65" s="1448"/>
      <c r="D65" s="1448"/>
      <c r="E65" s="1449"/>
      <c r="F65" s="1549" t="s">
        <v>267</v>
      </c>
      <c r="G65" s="1549"/>
      <c r="H65" s="1549"/>
      <c r="I65" s="1549"/>
      <c r="J65" s="1549"/>
      <c r="K65" s="1551" t="s">
        <v>355</v>
      </c>
      <c r="L65" s="1551"/>
      <c r="M65" s="1551"/>
      <c r="N65" s="1551"/>
      <c r="O65" s="1560" t="s">
        <v>268</v>
      </c>
      <c r="P65" s="1560"/>
      <c r="Q65" s="1560"/>
      <c r="R65" s="1560"/>
      <c r="S65" s="1560"/>
      <c r="T65" s="1560"/>
    </row>
    <row r="66" spans="2:20" ht="45.75" customHeight="1" thickBot="1">
      <c r="B66" s="1447"/>
      <c r="C66" s="1448"/>
      <c r="D66" s="1448"/>
      <c r="E66" s="1449"/>
      <c r="F66" s="1552" t="s">
        <v>269</v>
      </c>
      <c r="G66" s="1552"/>
      <c r="H66" s="1552"/>
      <c r="I66" s="1552"/>
      <c r="J66" s="1552"/>
      <c r="K66" s="1551" t="s">
        <v>354</v>
      </c>
      <c r="L66" s="1551"/>
      <c r="M66" s="1551"/>
      <c r="N66" s="1551"/>
      <c r="O66" s="1560" t="str">
        <f>O75</f>
        <v>Максимальное количество малых паллет на поддоне - 10 паллета (2 ряда по 5 паллет - 100 штук)</v>
      </c>
      <c r="P66" s="1560"/>
      <c r="Q66" s="1560"/>
      <c r="R66" s="1560"/>
      <c r="S66" s="1560"/>
      <c r="T66" s="1560"/>
    </row>
    <row r="67" spans="2:20" ht="45.75" customHeight="1" thickBot="1">
      <c r="B67" s="1447"/>
      <c r="C67" s="1448"/>
      <c r="D67" s="1448"/>
      <c r="E67" s="1449"/>
      <c r="F67" s="1549" t="s">
        <v>270</v>
      </c>
      <c r="G67" s="1549"/>
      <c r="H67" s="1549"/>
      <c r="I67" s="1549"/>
      <c r="J67" s="1549"/>
      <c r="K67" s="1551" t="s">
        <v>353</v>
      </c>
      <c r="L67" s="1551"/>
      <c r="M67" s="1551"/>
      <c r="N67" s="1551"/>
      <c r="O67" s="1560" t="str">
        <f>O76</f>
        <v>Максимальное количество малых паллет на поддоне - 21 паллета (3 ряда по 7 паллет - 210 штук)</v>
      </c>
      <c r="P67" s="1560"/>
      <c r="Q67" s="1560"/>
      <c r="R67" s="1560"/>
      <c r="S67" s="1560"/>
      <c r="T67" s="1560"/>
    </row>
    <row r="68" spans="2:20" ht="45.75" customHeight="1" thickBot="1">
      <c r="B68" s="1447"/>
      <c r="C68" s="1448"/>
      <c r="D68" s="1448"/>
      <c r="E68" s="1449"/>
      <c r="F68" s="1549" t="s">
        <v>271</v>
      </c>
      <c r="G68" s="1549"/>
      <c r="H68" s="1549"/>
      <c r="I68" s="1549"/>
      <c r="J68" s="1549"/>
      <c r="K68" s="1551" t="s">
        <v>352</v>
      </c>
      <c r="L68" s="1551"/>
      <c r="M68" s="1551"/>
      <c r="N68" s="1551"/>
      <c r="O68" s="1560" t="str">
        <f>O73</f>
        <v>Максимальное количество малых паллет на поддоне - 14 паллета (2 ряда по 7 паллет - 140 штук)</v>
      </c>
      <c r="P68" s="1560"/>
      <c r="Q68" s="1560"/>
      <c r="R68" s="1560"/>
      <c r="S68" s="1560"/>
      <c r="T68" s="1560"/>
    </row>
    <row r="69" spans="2:20" ht="45.75" customHeight="1" thickBot="1">
      <c r="B69" s="1450"/>
      <c r="C69" s="1451"/>
      <c r="D69" s="1451"/>
      <c r="E69" s="1452"/>
      <c r="F69" s="1549" t="s">
        <v>272</v>
      </c>
      <c r="G69" s="1549"/>
      <c r="H69" s="1549"/>
      <c r="I69" s="1549"/>
      <c r="J69" s="1549"/>
      <c r="K69" s="1551" t="s">
        <v>351</v>
      </c>
      <c r="L69" s="1551"/>
      <c r="M69" s="1551"/>
      <c r="N69" s="1551"/>
      <c r="O69" s="1560" t="str">
        <f>O79</f>
        <v>Максимальное количество малых паллет на поддоне - 21 паллета (3 ряда по 7 паллет - 210 штук)</v>
      </c>
      <c r="P69" s="1560"/>
      <c r="Q69" s="1560"/>
      <c r="R69" s="1560"/>
      <c r="S69" s="1560"/>
      <c r="T69" s="1560"/>
    </row>
    <row r="70" spans="2:20" ht="54.75" customHeight="1" thickBot="1">
      <c r="B70" s="1444"/>
      <c r="C70" s="1445"/>
      <c r="D70" s="1445"/>
      <c r="E70" s="1446"/>
      <c r="F70" s="1549" t="s">
        <v>273</v>
      </c>
      <c r="G70" s="1549"/>
      <c r="H70" s="1549"/>
      <c r="I70" s="1549"/>
      <c r="J70" s="1549"/>
      <c r="K70" s="1551" t="s">
        <v>350</v>
      </c>
      <c r="L70" s="1551"/>
      <c r="M70" s="1551"/>
      <c r="N70" s="1551"/>
      <c r="O70" s="1560" t="str">
        <f>O75</f>
        <v>Максимальное количество малых паллет на поддоне - 10 паллета (2 ряда по 5 паллет - 100 штук)</v>
      </c>
      <c r="P70" s="1560"/>
      <c r="Q70" s="1560"/>
      <c r="R70" s="1560"/>
      <c r="S70" s="1560"/>
      <c r="T70" s="1560"/>
    </row>
    <row r="71" spans="2:20" ht="55.5" customHeight="1" thickBot="1">
      <c r="B71" s="1447"/>
      <c r="C71" s="1448"/>
      <c r="D71" s="1448"/>
      <c r="E71" s="1449"/>
      <c r="F71" s="1549" t="s">
        <v>274</v>
      </c>
      <c r="G71" s="1549"/>
      <c r="H71" s="1549"/>
      <c r="I71" s="1549"/>
      <c r="J71" s="1549"/>
      <c r="K71" s="1551" t="s">
        <v>349</v>
      </c>
      <c r="L71" s="1551"/>
      <c r="M71" s="1551"/>
      <c r="N71" s="1551"/>
      <c r="O71" s="1553" t="str">
        <f>O76</f>
        <v>Максимальное количество малых паллет на поддоне - 21 паллета (3 ряда по 7 паллет - 210 штук)</v>
      </c>
      <c r="P71" s="1553"/>
      <c r="Q71" s="1553"/>
      <c r="R71" s="1553"/>
      <c r="S71" s="1553"/>
      <c r="T71" s="1553"/>
    </row>
    <row r="72" spans="2:20" ht="49.5" customHeight="1" thickBot="1">
      <c r="B72" s="1447"/>
      <c r="C72" s="1448"/>
      <c r="D72" s="1448"/>
      <c r="E72" s="1449"/>
      <c r="F72" s="1549" t="s">
        <v>275</v>
      </c>
      <c r="G72" s="1549"/>
      <c r="H72" s="1549"/>
      <c r="I72" s="1549"/>
      <c r="J72" s="1549"/>
      <c r="K72" s="1551" t="s">
        <v>348</v>
      </c>
      <c r="L72" s="1551"/>
      <c r="M72" s="1551"/>
      <c r="N72" s="1551"/>
      <c r="O72" s="1553" t="str">
        <f>O77</f>
        <v>Максимальное количество малых паллет на поддоне - 21 паллета (3 ряда по 7 паллет - 210 штук)</v>
      </c>
      <c r="P72" s="1553"/>
      <c r="Q72" s="1553"/>
      <c r="R72" s="1553"/>
      <c r="S72" s="1553"/>
      <c r="T72" s="1553"/>
    </row>
    <row r="73" spans="2:20" ht="49.5" customHeight="1" thickBot="1">
      <c r="B73" s="1447"/>
      <c r="C73" s="1448"/>
      <c r="D73" s="1448"/>
      <c r="E73" s="1449"/>
      <c r="F73" s="1549" t="s">
        <v>276</v>
      </c>
      <c r="G73" s="1549"/>
      <c r="H73" s="1549"/>
      <c r="I73" s="1549"/>
      <c r="J73" s="1549"/>
      <c r="K73" s="1551" t="s">
        <v>347</v>
      </c>
      <c r="L73" s="1551"/>
      <c r="M73" s="1551"/>
      <c r="N73" s="1551"/>
      <c r="O73" s="1560" t="s">
        <v>277</v>
      </c>
      <c r="P73" s="1560"/>
      <c r="Q73" s="1560"/>
      <c r="R73" s="1560"/>
      <c r="S73" s="1560"/>
      <c r="T73" s="1560"/>
    </row>
    <row r="74" spans="2:20" ht="49.5" customHeight="1" thickBot="1">
      <c r="B74" s="1450"/>
      <c r="C74" s="1451"/>
      <c r="D74" s="1451"/>
      <c r="E74" s="1452"/>
      <c r="F74" s="1549" t="s">
        <v>278</v>
      </c>
      <c r="G74" s="1549"/>
      <c r="H74" s="1549"/>
      <c r="I74" s="1549"/>
      <c r="J74" s="1549"/>
      <c r="K74" s="1551" t="s">
        <v>346</v>
      </c>
      <c r="L74" s="1551"/>
      <c r="M74" s="1551"/>
      <c r="N74" s="1551"/>
      <c r="O74" s="1560" t="s">
        <v>279</v>
      </c>
      <c r="P74" s="1560"/>
      <c r="Q74" s="1560"/>
      <c r="R74" s="1560"/>
      <c r="S74" s="1560"/>
      <c r="T74" s="1560"/>
    </row>
    <row r="75" spans="2:20" ht="54.75" customHeight="1" thickBot="1">
      <c r="B75" s="1444"/>
      <c r="C75" s="1445"/>
      <c r="D75" s="1445"/>
      <c r="E75" s="1446"/>
      <c r="F75" s="1552" t="s">
        <v>280</v>
      </c>
      <c r="G75" s="1552"/>
      <c r="H75" s="1552"/>
      <c r="I75" s="1552"/>
      <c r="J75" s="1552"/>
      <c r="K75" s="1551" t="s">
        <v>345</v>
      </c>
      <c r="L75" s="1551"/>
      <c r="M75" s="1551"/>
      <c r="N75" s="1551"/>
      <c r="O75" s="1560" t="s">
        <v>281</v>
      </c>
      <c r="P75" s="1560"/>
      <c r="Q75" s="1560"/>
      <c r="R75" s="1560"/>
      <c r="S75" s="1560"/>
      <c r="T75" s="1560"/>
    </row>
    <row r="76" spans="2:20" ht="55.5" customHeight="1" thickBot="1">
      <c r="B76" s="1447"/>
      <c r="C76" s="1448"/>
      <c r="D76" s="1448"/>
      <c r="E76" s="1449"/>
      <c r="F76" s="1549" t="s">
        <v>282</v>
      </c>
      <c r="G76" s="1549"/>
      <c r="H76" s="1549"/>
      <c r="I76" s="1549"/>
      <c r="J76" s="1549"/>
      <c r="K76" s="1551" t="s">
        <v>344</v>
      </c>
      <c r="L76" s="1551"/>
      <c r="M76" s="1551"/>
      <c r="N76" s="1551"/>
      <c r="O76" s="1560" t="s">
        <v>279</v>
      </c>
      <c r="P76" s="1560"/>
      <c r="Q76" s="1560"/>
      <c r="R76" s="1560"/>
      <c r="S76" s="1560"/>
      <c r="T76" s="1560"/>
    </row>
    <row r="77" spans="2:20" ht="49.5" customHeight="1" thickBot="1">
      <c r="B77" s="1447"/>
      <c r="C77" s="1448"/>
      <c r="D77" s="1448"/>
      <c r="E77" s="1449"/>
      <c r="F77" s="1549" t="s">
        <v>283</v>
      </c>
      <c r="G77" s="1549"/>
      <c r="H77" s="1549"/>
      <c r="I77" s="1549"/>
      <c r="J77" s="1549"/>
      <c r="K77" s="1551" t="s">
        <v>343</v>
      </c>
      <c r="L77" s="1551"/>
      <c r="M77" s="1551"/>
      <c r="N77" s="1551"/>
      <c r="O77" s="1560" t="s">
        <v>279</v>
      </c>
      <c r="P77" s="1560"/>
      <c r="Q77" s="1560"/>
      <c r="R77" s="1560"/>
      <c r="S77" s="1560"/>
      <c r="T77" s="1560"/>
    </row>
    <row r="78" spans="2:20" ht="49.5" customHeight="1" thickBot="1">
      <c r="B78" s="1447"/>
      <c r="C78" s="1448"/>
      <c r="D78" s="1448"/>
      <c r="E78" s="1449"/>
      <c r="F78" s="1549" t="s">
        <v>284</v>
      </c>
      <c r="G78" s="1549"/>
      <c r="H78" s="1549"/>
      <c r="I78" s="1549"/>
      <c r="J78" s="1549"/>
      <c r="K78" s="1551" t="s">
        <v>342</v>
      </c>
      <c r="L78" s="1551"/>
      <c r="M78" s="1551"/>
      <c r="N78" s="1551"/>
      <c r="O78" s="1553" t="str">
        <f>O73</f>
        <v>Максимальное количество малых паллет на поддоне - 14 паллета (2 ряда по 7 паллет - 140 штук)</v>
      </c>
      <c r="P78" s="1553"/>
      <c r="Q78" s="1553"/>
      <c r="R78" s="1553"/>
      <c r="S78" s="1553"/>
      <c r="T78" s="1553"/>
    </row>
    <row r="79" spans="2:20" ht="49.5" customHeight="1" thickBot="1">
      <c r="B79" s="1450"/>
      <c r="C79" s="1451"/>
      <c r="D79" s="1451"/>
      <c r="E79" s="1452"/>
      <c r="F79" s="1549" t="s">
        <v>285</v>
      </c>
      <c r="G79" s="1549"/>
      <c r="H79" s="1549"/>
      <c r="I79" s="1549"/>
      <c r="J79" s="1549"/>
      <c r="K79" s="1551" t="s">
        <v>341</v>
      </c>
      <c r="L79" s="1551"/>
      <c r="M79" s="1551"/>
      <c r="N79" s="1551"/>
      <c r="O79" s="1553" t="str">
        <f>O74</f>
        <v>Максимальное количество малых паллет на поддоне - 21 паллета (3 ряда по 7 паллет - 210 штук)</v>
      </c>
      <c r="P79" s="1553"/>
      <c r="Q79" s="1553"/>
      <c r="R79" s="1553"/>
      <c r="S79" s="1553"/>
      <c r="T79" s="1553"/>
    </row>
    <row r="80" spans="2:20" ht="27" customHeight="1">
      <c r="B80" s="266" t="s">
        <v>286</v>
      </c>
      <c r="C80" s="263"/>
      <c r="D80" s="263"/>
      <c r="E80" s="252"/>
      <c r="F80" s="267"/>
      <c r="G80" s="267"/>
      <c r="H80" s="267"/>
      <c r="I80" s="267"/>
      <c r="J80" s="267"/>
      <c r="K80" s="268"/>
      <c r="L80" s="268"/>
      <c r="M80" s="269"/>
      <c r="N80" s="269"/>
      <c r="O80" s="269"/>
      <c r="P80" s="269"/>
      <c r="Q80" s="269"/>
      <c r="R80" s="269"/>
      <c r="S80" s="269"/>
      <c r="T80" s="269"/>
    </row>
    <row r="81" spans="2:20" ht="12.75" customHeight="1">
      <c r="B81" s="263"/>
      <c r="C81" s="263"/>
      <c r="D81" s="263"/>
      <c r="E81" s="252"/>
      <c r="F81" s="267"/>
      <c r="G81" s="267"/>
      <c r="H81" s="267"/>
      <c r="I81" s="267"/>
      <c r="J81" s="267"/>
      <c r="K81" s="268"/>
      <c r="L81" s="268"/>
      <c r="M81" s="269"/>
      <c r="N81" s="269"/>
      <c r="O81" s="269"/>
      <c r="P81" s="269"/>
      <c r="Q81" s="269"/>
      <c r="R81" s="269"/>
      <c r="S81" s="269"/>
      <c r="T81" s="269"/>
    </row>
    <row r="82" spans="2:20" ht="23.25" customHeight="1">
      <c r="B82" s="266" t="s">
        <v>287</v>
      </c>
      <c r="C82" s="263"/>
      <c r="D82" s="263"/>
      <c r="E82" s="252"/>
      <c r="F82" s="270"/>
      <c r="G82" s="270"/>
      <c r="H82" s="270"/>
      <c r="I82" s="270"/>
      <c r="J82" s="270"/>
      <c r="K82" s="268"/>
      <c r="L82" s="268"/>
      <c r="M82" s="253"/>
      <c r="N82" s="253"/>
      <c r="O82" s="253"/>
      <c r="P82" s="253"/>
      <c r="Q82" s="253"/>
      <c r="R82" s="253"/>
      <c r="S82" s="254"/>
      <c r="T82" s="254"/>
    </row>
    <row r="83" spans="2:20" ht="14.25" customHeight="1">
      <c r="B83" s="263"/>
      <c r="C83" s="263"/>
      <c r="D83" s="263"/>
      <c r="E83" s="252"/>
      <c r="F83" s="270"/>
      <c r="G83" s="270"/>
      <c r="H83" s="270"/>
      <c r="I83" s="270"/>
      <c r="J83" s="270"/>
      <c r="K83" s="268"/>
      <c r="L83" s="268"/>
      <c r="M83" s="253"/>
      <c r="N83" s="253"/>
      <c r="O83" s="253"/>
      <c r="P83" s="253"/>
      <c r="Q83" s="253"/>
      <c r="R83" s="253"/>
      <c r="S83" s="254"/>
      <c r="T83" s="254"/>
    </row>
    <row r="84" spans="2:20" ht="24.75" customHeight="1">
      <c r="B84" s="271" t="s">
        <v>288</v>
      </c>
      <c r="E84" s="252"/>
      <c r="F84" s="252"/>
      <c r="G84" s="252"/>
      <c r="H84" s="252"/>
      <c r="I84" s="252"/>
      <c r="J84" s="252"/>
      <c r="K84" s="252"/>
      <c r="L84" s="253"/>
      <c r="M84" s="253"/>
      <c r="N84" s="253"/>
      <c r="O84" s="253"/>
      <c r="P84" s="253"/>
      <c r="Q84" s="253"/>
      <c r="R84" s="253"/>
      <c r="S84" s="254"/>
      <c r="T84" s="254"/>
    </row>
    <row r="85" spans="2:20" ht="12" customHeight="1">
      <c r="E85" s="252"/>
      <c r="F85" s="252"/>
      <c r="G85" s="252"/>
      <c r="H85" s="252"/>
      <c r="I85" s="252"/>
      <c r="J85" s="252"/>
      <c r="K85" s="252"/>
      <c r="L85" s="253"/>
      <c r="M85" s="253"/>
      <c r="N85" s="253"/>
      <c r="O85" s="253"/>
      <c r="P85" s="253"/>
      <c r="Q85" s="253"/>
      <c r="R85" s="253"/>
      <c r="S85" s="254"/>
      <c r="T85" s="254"/>
    </row>
    <row r="86" spans="2:20" ht="22.5" customHeight="1">
      <c r="B86" s="271" t="s">
        <v>289</v>
      </c>
      <c r="E86" s="252"/>
      <c r="F86" s="252"/>
      <c r="G86" s="252"/>
      <c r="H86" s="252"/>
      <c r="I86" s="252"/>
      <c r="J86" s="252"/>
      <c r="K86" s="252"/>
      <c r="L86" s="253"/>
      <c r="M86" s="253"/>
      <c r="N86" s="253"/>
      <c r="O86" s="253"/>
      <c r="P86" s="253"/>
      <c r="Q86" s="253"/>
      <c r="R86" s="253"/>
      <c r="S86" s="254"/>
      <c r="T86" s="254"/>
    </row>
    <row r="87" spans="2:20" ht="14.25" customHeight="1">
      <c r="C87" s="272"/>
      <c r="D87" s="272"/>
      <c r="E87" s="252"/>
      <c r="F87" s="252"/>
      <c r="G87" s="252"/>
      <c r="H87" s="252"/>
      <c r="I87" s="252"/>
      <c r="J87" s="273"/>
      <c r="K87" s="273"/>
      <c r="L87" s="253"/>
      <c r="M87" s="253"/>
      <c r="N87" s="253"/>
      <c r="O87" s="253"/>
      <c r="P87" s="253"/>
      <c r="Q87" s="253"/>
      <c r="R87" s="253"/>
      <c r="S87" s="254"/>
      <c r="T87" s="254"/>
    </row>
    <row r="88" spans="2:20" ht="21.75" customHeight="1">
      <c r="B88" s="271" t="s">
        <v>290</v>
      </c>
      <c r="C88" s="272"/>
      <c r="D88" s="272"/>
      <c r="E88" s="252"/>
      <c r="F88" s="252"/>
      <c r="G88" s="252"/>
      <c r="H88" s="252"/>
      <c r="I88" s="252"/>
      <c r="J88" s="273"/>
      <c r="K88" s="273"/>
      <c r="L88" s="253"/>
      <c r="M88" s="253"/>
      <c r="N88" s="253"/>
      <c r="O88" s="253"/>
      <c r="P88" s="253"/>
      <c r="Q88" s="253"/>
      <c r="R88" s="253"/>
      <c r="S88" s="254"/>
      <c r="T88" s="254"/>
    </row>
    <row r="89" spans="2:20" ht="14.25" customHeight="1">
      <c r="C89" s="272"/>
      <c r="D89" s="272"/>
      <c r="E89" s="252"/>
      <c r="F89" s="252"/>
      <c r="G89" s="252"/>
      <c r="H89" s="252"/>
      <c r="I89" s="252"/>
      <c r="J89" s="273"/>
      <c r="K89" s="273"/>
      <c r="L89" s="253"/>
      <c r="M89" s="253"/>
      <c r="N89" s="253"/>
      <c r="O89" s="253"/>
      <c r="P89" s="253"/>
      <c r="Q89" s="253"/>
      <c r="R89" s="253"/>
      <c r="S89" s="254"/>
      <c r="T89" s="254"/>
    </row>
    <row r="90" spans="2:20" ht="21.75" customHeight="1">
      <c r="B90" s="271" t="s">
        <v>340</v>
      </c>
      <c r="C90" s="272"/>
      <c r="D90" s="272"/>
      <c r="E90" s="252"/>
      <c r="F90" s="252"/>
      <c r="G90" s="252"/>
      <c r="H90" s="252"/>
      <c r="I90" s="252"/>
      <c r="J90" s="273"/>
      <c r="K90" s="273"/>
      <c r="L90" s="253"/>
      <c r="M90" s="253"/>
      <c r="N90" s="253"/>
      <c r="O90" s="253"/>
      <c r="P90" s="253"/>
      <c r="Q90" s="253"/>
      <c r="R90" s="253"/>
      <c r="S90" s="254"/>
      <c r="T90" s="254"/>
    </row>
    <row r="91" spans="2:20" ht="15.75" customHeight="1">
      <c r="C91" s="272"/>
      <c r="D91" s="272"/>
      <c r="E91" s="252"/>
      <c r="F91" s="252"/>
      <c r="G91" s="252"/>
      <c r="H91" s="252"/>
      <c r="I91" s="252"/>
      <c r="J91" s="273"/>
      <c r="K91" s="273"/>
      <c r="L91" s="253"/>
      <c r="M91" s="253"/>
      <c r="N91" s="253"/>
      <c r="O91" s="253"/>
      <c r="P91" s="253"/>
      <c r="Q91" s="253"/>
      <c r="R91" s="253"/>
      <c r="S91" s="254"/>
      <c r="T91" s="254"/>
    </row>
    <row r="92" spans="2:20" s="282" customFormat="1" ht="24" customHeight="1">
      <c r="B92" s="274" t="s">
        <v>291</v>
      </c>
      <c r="C92" s="275"/>
      <c r="D92" s="275"/>
      <c r="E92" s="275"/>
      <c r="F92" s="275"/>
      <c r="G92" s="275"/>
      <c r="H92" s="275"/>
      <c r="I92" s="275"/>
      <c r="J92" s="276"/>
      <c r="K92" s="276"/>
      <c r="L92" s="277"/>
      <c r="M92" s="278"/>
      <c r="N92" s="279"/>
      <c r="O92" s="279"/>
      <c r="P92" s="279"/>
      <c r="Q92" s="279"/>
      <c r="R92" s="279"/>
      <c r="S92" s="280"/>
      <c r="T92" s="281"/>
    </row>
    <row r="93" spans="2:20" ht="13.5" customHeight="1">
      <c r="C93" s="263"/>
      <c r="D93" s="263"/>
      <c r="E93" s="263"/>
      <c r="F93" s="263"/>
      <c r="G93" s="263"/>
      <c r="H93" s="263"/>
      <c r="I93" s="263"/>
      <c r="J93" s="283"/>
      <c r="K93" s="283"/>
      <c r="L93" s="283"/>
      <c r="M93" s="283"/>
      <c r="N93" s="284"/>
      <c r="O93" s="284"/>
      <c r="P93" s="284"/>
      <c r="Q93" s="284"/>
      <c r="R93" s="284"/>
      <c r="S93" s="280"/>
      <c r="T93" s="265"/>
    </row>
    <row r="94" spans="2:20" s="282" customFormat="1" ht="21" customHeight="1">
      <c r="B94" s="285"/>
      <c r="C94" s="286" t="s">
        <v>292</v>
      </c>
      <c r="D94" s="286"/>
      <c r="E94" s="275"/>
      <c r="F94" s="275"/>
      <c r="G94" s="275"/>
      <c r="H94" s="275"/>
      <c r="I94" s="275"/>
      <c r="J94" s="278"/>
      <c r="K94" s="278"/>
      <c r="L94" s="278"/>
      <c r="M94" s="278"/>
      <c r="N94" s="279"/>
      <c r="O94" s="279"/>
      <c r="P94" s="279"/>
      <c r="Q94" s="279"/>
      <c r="R94" s="279"/>
      <c r="S94" s="280"/>
      <c r="T94" s="281"/>
    </row>
    <row r="95" spans="2:20" s="282" customFormat="1" ht="21" customHeight="1">
      <c r="C95" s="286" t="s">
        <v>293</v>
      </c>
      <c r="D95" s="286"/>
      <c r="E95" s="275"/>
      <c r="F95" s="275"/>
      <c r="G95" s="275"/>
      <c r="H95" s="275"/>
      <c r="I95" s="275"/>
      <c r="J95" s="278"/>
      <c r="K95" s="278"/>
      <c r="L95" s="278"/>
      <c r="M95" s="278"/>
      <c r="N95" s="279"/>
      <c r="O95" s="279"/>
      <c r="P95" s="279"/>
      <c r="Q95" s="279"/>
      <c r="R95" s="279"/>
      <c r="S95" s="280"/>
      <c r="T95" s="281"/>
    </row>
    <row r="96" spans="2:20" s="282" customFormat="1" ht="21" customHeight="1">
      <c r="C96" s="286" t="s">
        <v>294</v>
      </c>
      <c r="D96" s="286"/>
      <c r="E96" s="275"/>
      <c r="F96" s="275"/>
      <c r="G96" s="275"/>
      <c r="H96" s="275"/>
      <c r="I96" s="275"/>
      <c r="J96" s="278"/>
      <c r="K96" s="278"/>
      <c r="L96" s="278"/>
      <c r="M96" s="278"/>
      <c r="N96" s="279"/>
      <c r="O96" s="279"/>
      <c r="P96" s="279"/>
      <c r="Q96" s="279"/>
      <c r="R96" s="279"/>
      <c r="S96" s="280"/>
      <c r="T96" s="281"/>
    </row>
    <row r="97" spans="1:24" s="282" customFormat="1" ht="21" customHeight="1">
      <c r="C97" s="286" t="s">
        <v>295</v>
      </c>
      <c r="D97" s="286"/>
      <c r="E97" s="275"/>
      <c r="F97" s="275"/>
      <c r="G97" s="275"/>
      <c r="H97" s="275"/>
      <c r="I97" s="275"/>
      <c r="J97" s="278"/>
      <c r="K97" s="278"/>
      <c r="L97" s="278"/>
      <c r="M97" s="278"/>
      <c r="N97" s="279"/>
      <c r="O97" s="279"/>
      <c r="P97" s="279"/>
      <c r="Q97" s="279"/>
      <c r="R97" s="279"/>
      <c r="S97" s="280"/>
      <c r="T97" s="281"/>
    </row>
    <row r="98" spans="1:24" ht="13.5" customHeight="1">
      <c r="C98" s="263"/>
      <c r="D98" s="263"/>
      <c r="E98" s="263"/>
      <c r="F98" s="263"/>
      <c r="G98" s="263"/>
      <c r="H98" s="263"/>
      <c r="I98" s="263"/>
      <c r="J98" s="283"/>
      <c r="K98" s="283"/>
      <c r="L98" s="283"/>
      <c r="M98" s="283"/>
      <c r="N98" s="284"/>
      <c r="O98" s="284"/>
      <c r="P98" s="284"/>
      <c r="Q98" s="284"/>
      <c r="R98" s="284"/>
      <c r="S98" s="287"/>
      <c r="T98" s="265"/>
    </row>
    <row r="99" spans="1:24" ht="25">
      <c r="A99" s="1550" t="s">
        <v>296</v>
      </c>
      <c r="B99" s="1550"/>
      <c r="C99" s="1550"/>
      <c r="D99" s="1550"/>
      <c r="E99" s="1550"/>
      <c r="F99" s="1550"/>
      <c r="G99" s="1550"/>
      <c r="H99" s="1550"/>
      <c r="I99" s="1550"/>
      <c r="J99" s="1550"/>
      <c r="K99" s="1550"/>
      <c r="L99" s="1550"/>
      <c r="M99" s="1550"/>
      <c r="N99" s="1550"/>
      <c r="O99" s="1550"/>
      <c r="P99" s="1550"/>
      <c r="Q99" s="1550"/>
      <c r="R99" s="1550"/>
      <c r="S99" s="1550"/>
      <c r="T99" s="1550"/>
      <c r="U99" s="288"/>
    </row>
    <row r="100" spans="1:24" ht="25">
      <c r="A100" s="1550" t="s">
        <v>297</v>
      </c>
      <c r="B100" s="1550"/>
      <c r="C100" s="1550"/>
      <c r="D100" s="1550"/>
      <c r="E100" s="1550"/>
      <c r="F100" s="1550"/>
      <c r="G100" s="1550"/>
      <c r="H100" s="1550"/>
      <c r="I100" s="1550"/>
      <c r="J100" s="1550"/>
      <c r="K100" s="1550"/>
      <c r="L100" s="1550"/>
      <c r="M100" s="1550"/>
      <c r="N100" s="1550"/>
      <c r="O100" s="1550"/>
      <c r="P100" s="1550"/>
      <c r="Q100" s="1550"/>
      <c r="R100" s="1550"/>
      <c r="S100" s="1550"/>
      <c r="T100" s="1550"/>
      <c r="U100" s="288"/>
    </row>
    <row r="101" spans="1:24" ht="16.5" customHeight="1">
      <c r="C101" s="263"/>
      <c r="D101" s="263"/>
      <c r="E101" s="263"/>
      <c r="F101" s="263"/>
      <c r="G101" s="263"/>
      <c r="H101" s="263"/>
      <c r="I101" s="263"/>
      <c r="J101" s="283"/>
      <c r="K101" s="283"/>
      <c r="L101" s="283"/>
      <c r="M101" s="283"/>
      <c r="N101" s="284"/>
      <c r="O101" s="284"/>
      <c r="P101" s="284"/>
      <c r="Q101" s="284"/>
      <c r="R101" s="284"/>
      <c r="S101" s="287"/>
      <c r="T101" s="265"/>
    </row>
    <row r="102" spans="1:24" ht="22.5" customHeight="1">
      <c r="C102" s="263"/>
      <c r="D102" s="263"/>
      <c r="E102" s="263"/>
      <c r="F102" s="263"/>
      <c r="G102" s="263"/>
      <c r="H102" s="263"/>
      <c r="I102" s="263"/>
      <c r="J102" s="283"/>
      <c r="K102" s="283"/>
      <c r="L102" s="283"/>
      <c r="M102" s="283"/>
      <c r="N102" s="289"/>
      <c r="O102" s="289"/>
      <c r="P102" s="289"/>
      <c r="Q102" s="289"/>
      <c r="R102" s="289"/>
      <c r="S102" s="290"/>
      <c r="T102" s="265"/>
    </row>
    <row r="103" spans="1:24" ht="23.25" customHeight="1">
      <c r="C103" s="263"/>
      <c r="D103" s="263"/>
      <c r="E103" s="263"/>
      <c r="F103" s="263"/>
      <c r="G103" s="263"/>
      <c r="H103" s="263"/>
      <c r="I103" s="263"/>
      <c r="J103" s="283"/>
      <c r="K103" s="283"/>
      <c r="L103" s="283"/>
      <c r="M103" s="283"/>
      <c r="N103" s="289"/>
      <c r="O103" s="289"/>
      <c r="P103" s="289"/>
      <c r="Q103" s="289"/>
      <c r="R103" s="289"/>
      <c r="S103" s="290"/>
      <c r="T103" s="265"/>
    </row>
    <row r="104" spans="1:24" ht="23.25" customHeight="1">
      <c r="C104" s="263"/>
      <c r="D104" s="263"/>
      <c r="E104" s="263"/>
      <c r="F104" s="263"/>
      <c r="G104" s="263"/>
      <c r="H104" s="263"/>
      <c r="I104" s="263"/>
      <c r="J104" s="283"/>
      <c r="K104" s="283"/>
      <c r="L104" s="283"/>
      <c r="M104" s="283"/>
      <c r="N104" s="289"/>
      <c r="O104" s="289"/>
      <c r="P104" s="289"/>
      <c r="Q104" s="289"/>
      <c r="R104" s="289"/>
      <c r="S104" s="290"/>
      <c r="T104" s="265"/>
    </row>
    <row r="105" spans="1:24" ht="23.25" customHeight="1">
      <c r="C105" s="263"/>
      <c r="D105" s="263"/>
      <c r="E105" s="263"/>
      <c r="F105" s="263"/>
      <c r="G105" s="263"/>
      <c r="H105" s="263"/>
      <c r="I105" s="263"/>
      <c r="J105" s="283"/>
      <c r="K105" s="283"/>
      <c r="L105" s="283"/>
      <c r="M105" s="283"/>
      <c r="N105" s="289"/>
      <c r="O105" s="289"/>
      <c r="P105" s="289"/>
      <c r="Q105" s="289"/>
      <c r="R105" s="289"/>
      <c r="S105" s="290"/>
      <c r="T105" s="265"/>
      <c r="V105" s="291"/>
      <c r="W105" s="291"/>
      <c r="X105" s="291"/>
    </row>
    <row r="106" spans="1:24" ht="47.25" customHeight="1">
      <c r="C106" s="263"/>
      <c r="D106" s="263"/>
      <c r="E106" s="263"/>
      <c r="F106" s="263"/>
      <c r="G106" s="263"/>
      <c r="H106" s="263"/>
      <c r="I106" s="263"/>
      <c r="J106" s="283"/>
      <c r="K106" s="283"/>
      <c r="L106" s="283"/>
      <c r="M106" s="283"/>
      <c r="N106" s="252"/>
      <c r="O106" s="252"/>
      <c r="P106" s="252"/>
      <c r="Q106" s="252"/>
      <c r="R106" s="252"/>
      <c r="S106" s="252"/>
      <c r="T106" s="265"/>
    </row>
    <row r="107" spans="1:24" ht="22.5" customHeight="1">
      <c r="C107" s="263"/>
      <c r="D107" s="263"/>
      <c r="E107" s="263"/>
      <c r="F107" s="263"/>
      <c r="G107" s="263"/>
      <c r="H107" s="263"/>
      <c r="I107" s="263"/>
      <c r="J107" s="283"/>
      <c r="K107" s="283"/>
      <c r="L107" s="283"/>
      <c r="M107" s="283"/>
      <c r="N107" s="283"/>
      <c r="O107" s="283"/>
      <c r="P107" s="283"/>
      <c r="Q107" s="283"/>
      <c r="R107" s="283"/>
      <c r="S107" s="292"/>
      <c r="T107" s="265"/>
    </row>
    <row r="108" spans="1:24" ht="23.25" customHeight="1">
      <c r="C108" s="263"/>
      <c r="D108" s="263"/>
      <c r="E108" s="263"/>
      <c r="F108" s="263"/>
      <c r="G108" s="263"/>
      <c r="H108" s="263"/>
      <c r="I108" s="263"/>
      <c r="J108" s="283"/>
      <c r="K108" s="283"/>
      <c r="L108" s="283"/>
      <c r="M108" s="283"/>
      <c r="N108" s="283"/>
      <c r="O108" s="283"/>
      <c r="P108" s="283"/>
      <c r="Q108" s="283"/>
      <c r="R108" s="283"/>
      <c r="S108" s="292"/>
      <c r="T108" s="265"/>
    </row>
    <row r="109" spans="1:24" ht="23.25" customHeight="1">
      <c r="C109" s="263"/>
      <c r="D109" s="263"/>
      <c r="E109" s="263"/>
      <c r="F109" s="263"/>
      <c r="G109" s="263"/>
      <c r="H109" s="263"/>
      <c r="I109" s="263"/>
      <c r="J109" s="283"/>
      <c r="K109" s="283"/>
      <c r="L109" s="283"/>
      <c r="M109" s="283"/>
      <c r="N109" s="283"/>
      <c r="O109" s="283"/>
      <c r="P109" s="283"/>
      <c r="Q109" s="283"/>
      <c r="R109" s="283"/>
      <c r="S109" s="292"/>
      <c r="T109" s="265"/>
    </row>
    <row r="110" spans="1:24" ht="37.5" customHeight="1">
      <c r="C110" s="263"/>
      <c r="D110" s="263"/>
      <c r="E110" s="263"/>
      <c r="F110" s="263"/>
      <c r="G110" s="263"/>
      <c r="H110" s="263"/>
      <c r="I110" s="263"/>
      <c r="J110" s="283"/>
      <c r="K110" s="283"/>
      <c r="L110" s="283"/>
      <c r="M110" s="283"/>
      <c r="N110" s="290"/>
      <c r="O110" s="290"/>
      <c r="P110" s="290"/>
      <c r="Q110" s="290"/>
      <c r="R110" s="290"/>
      <c r="S110" s="290"/>
      <c r="T110" s="290"/>
    </row>
    <row r="111" spans="1:24" ht="37.5" customHeight="1">
      <c r="C111" s="263"/>
      <c r="D111" s="263"/>
      <c r="E111" s="263"/>
      <c r="F111" s="263"/>
      <c r="G111" s="263"/>
      <c r="H111" s="263"/>
      <c r="I111" s="263"/>
      <c r="J111" s="293"/>
      <c r="K111" s="293"/>
      <c r="L111" s="293"/>
      <c r="M111" s="293"/>
      <c r="N111" s="294"/>
      <c r="O111" s="294"/>
      <c r="P111" s="294"/>
      <c r="Q111" s="294"/>
      <c r="R111" s="294"/>
      <c r="S111" s="294"/>
      <c r="T111" s="294"/>
    </row>
    <row r="112" spans="1:24" ht="19.5" customHeight="1">
      <c r="C112" s="263"/>
      <c r="D112" s="263"/>
      <c r="E112" s="263"/>
      <c r="F112" s="263"/>
      <c r="G112" s="263"/>
      <c r="H112" s="263"/>
      <c r="I112" s="263"/>
      <c r="J112" s="295"/>
      <c r="K112" s="295"/>
      <c r="L112" s="295"/>
      <c r="M112" s="295"/>
      <c r="N112" s="295"/>
      <c r="O112" s="295"/>
      <c r="P112" s="295"/>
      <c r="Q112" s="295"/>
      <c r="R112" s="295"/>
      <c r="S112" s="295"/>
      <c r="T112" s="295"/>
    </row>
    <row r="113" spans="3:20" ht="19.5" customHeight="1">
      <c r="C113" s="263"/>
      <c r="D113" s="263"/>
      <c r="E113" s="263"/>
      <c r="F113" s="263"/>
      <c r="G113" s="263"/>
      <c r="H113" s="263"/>
      <c r="I113" s="263"/>
      <c r="J113" s="296"/>
      <c r="K113" s="296"/>
      <c r="L113" s="296"/>
      <c r="M113" s="296"/>
      <c r="N113" s="296"/>
      <c r="O113" s="296"/>
      <c r="P113" s="296"/>
      <c r="Q113" s="296"/>
      <c r="R113" s="296"/>
      <c r="S113" s="296"/>
      <c r="T113" s="296"/>
    </row>
    <row r="120" spans="3:20" ht="12.75" customHeight="1"/>
  </sheetData>
  <sheetProtection selectLockedCells="1" selectUnlockedCells="1"/>
  <mergeCells count="156">
    <mergeCell ref="O66:T66"/>
    <mergeCell ref="O67:T67"/>
    <mergeCell ref="O68:T68"/>
    <mergeCell ref="O69:T69"/>
    <mergeCell ref="O70:T70"/>
    <mergeCell ref="O71:T71"/>
    <mergeCell ref="K77:N77"/>
    <mergeCell ref="K78:N78"/>
    <mergeCell ref="K71:N71"/>
    <mergeCell ref="K72:N72"/>
    <mergeCell ref="K73:N73"/>
    <mergeCell ref="K74:N74"/>
    <mergeCell ref="K75:N75"/>
    <mergeCell ref="K76:N76"/>
    <mergeCell ref="O78:T78"/>
    <mergeCell ref="K68:N68"/>
    <mergeCell ref="K69:N69"/>
    <mergeCell ref="K70:N70"/>
    <mergeCell ref="O72:T72"/>
    <mergeCell ref="O73:T73"/>
    <mergeCell ref="O74:T74"/>
    <mergeCell ref="O75:T75"/>
    <mergeCell ref="O76:T76"/>
    <mergeCell ref="O77:T77"/>
    <mergeCell ref="P43:Q44"/>
    <mergeCell ref="R43:R44"/>
    <mergeCell ref="P45:Q49"/>
    <mergeCell ref="P55:Q59"/>
    <mergeCell ref="P50:Q54"/>
    <mergeCell ref="O63:T63"/>
    <mergeCell ref="F76:J76"/>
    <mergeCell ref="F73:J73"/>
    <mergeCell ref="F74:J74"/>
    <mergeCell ref="K55:L59"/>
    <mergeCell ref="M55:N59"/>
    <mergeCell ref="R45:R49"/>
    <mergeCell ref="R50:R54"/>
    <mergeCell ref="R55:R59"/>
    <mergeCell ref="O64:T64"/>
    <mergeCell ref="O65:T65"/>
    <mergeCell ref="F65:J65"/>
    <mergeCell ref="F63:J63"/>
    <mergeCell ref="F64:J64"/>
    <mergeCell ref="K63:N63"/>
    <mergeCell ref="K64:N64"/>
    <mergeCell ref="K65:N65"/>
    <mergeCell ref="K66:N66"/>
    <mergeCell ref="K67:N67"/>
    <mergeCell ref="E50:E54"/>
    <mergeCell ref="J50:J54"/>
    <mergeCell ref="E55:E59"/>
    <mergeCell ref="J55:J59"/>
    <mergeCell ref="K50:L54"/>
    <mergeCell ref="M50:N54"/>
    <mergeCell ref="F79:J79"/>
    <mergeCell ref="A99:T99"/>
    <mergeCell ref="A100:T100"/>
    <mergeCell ref="F77:J77"/>
    <mergeCell ref="F78:J78"/>
    <mergeCell ref="K79:N79"/>
    <mergeCell ref="B75:E79"/>
    <mergeCell ref="F69:J69"/>
    <mergeCell ref="F75:J75"/>
    <mergeCell ref="F71:J71"/>
    <mergeCell ref="F72:J72"/>
    <mergeCell ref="F70:J70"/>
    <mergeCell ref="B70:E74"/>
    <mergeCell ref="B63:E69"/>
    <mergeCell ref="F67:J67"/>
    <mergeCell ref="F68:J68"/>
    <mergeCell ref="F66:J66"/>
    <mergeCell ref="O79:T79"/>
    <mergeCell ref="K43:L44"/>
    <mergeCell ref="M43:N44"/>
    <mergeCell ref="S41:T41"/>
    <mergeCell ref="Q35:Q39"/>
    <mergeCell ref="R35:R39"/>
    <mergeCell ref="E41:Q41"/>
    <mergeCell ref="A60:T60"/>
    <mergeCell ref="B62:E62"/>
    <mergeCell ref="F62:J62"/>
    <mergeCell ref="B55:C59"/>
    <mergeCell ref="D55:D59"/>
    <mergeCell ref="O62:T62"/>
    <mergeCell ref="K62:N62"/>
    <mergeCell ref="S45:T49"/>
    <mergeCell ref="S50:T54"/>
    <mergeCell ref="B45:C49"/>
    <mergeCell ref="D45:D49"/>
    <mergeCell ref="E45:E49"/>
    <mergeCell ref="J45:J49"/>
    <mergeCell ref="K45:L49"/>
    <mergeCell ref="M45:N49"/>
    <mergeCell ref="S55:T59"/>
    <mergeCell ref="B50:C54"/>
    <mergeCell ref="D50:D54"/>
    <mergeCell ref="Q22:Q26"/>
    <mergeCell ref="R22:R26"/>
    <mergeCell ref="B43:C44"/>
    <mergeCell ref="D43:D44"/>
    <mergeCell ref="E43:E44"/>
    <mergeCell ref="J43:J44"/>
    <mergeCell ref="S43:T44"/>
    <mergeCell ref="T35:T39"/>
    <mergeCell ref="J36:N36"/>
    <mergeCell ref="B22:I26"/>
    <mergeCell ref="J22:N22"/>
    <mergeCell ref="O22:O26"/>
    <mergeCell ref="P22:P26"/>
    <mergeCell ref="S22:S26"/>
    <mergeCell ref="T22:T26"/>
    <mergeCell ref="J23:N23"/>
    <mergeCell ref="J24:N24"/>
    <mergeCell ref="J25:N25"/>
    <mergeCell ref="J26:N26"/>
    <mergeCell ref="B29:I34"/>
    <mergeCell ref="J29:N29"/>
    <mergeCell ref="O29:O34"/>
    <mergeCell ref="P29:P34"/>
    <mergeCell ref="J37:N37"/>
    <mergeCell ref="B11:T11"/>
    <mergeCell ref="B12:T12"/>
    <mergeCell ref="A15:T15"/>
    <mergeCell ref="B17:I21"/>
    <mergeCell ref="J17:N21"/>
    <mergeCell ref="O17:T17"/>
    <mergeCell ref="O19:R19"/>
    <mergeCell ref="O18:R18"/>
    <mergeCell ref="O20:P20"/>
    <mergeCell ref="Q20:R20"/>
    <mergeCell ref="S18:T20"/>
    <mergeCell ref="Q16:T16"/>
    <mergeCell ref="T29:T34"/>
    <mergeCell ref="P27:P28"/>
    <mergeCell ref="S27:S28"/>
    <mergeCell ref="T27:T28"/>
    <mergeCell ref="J32:N32"/>
    <mergeCell ref="J33:N33"/>
    <mergeCell ref="B35:I39"/>
    <mergeCell ref="J35:N35"/>
    <mergeCell ref="O35:O39"/>
    <mergeCell ref="B27:I28"/>
    <mergeCell ref="J27:N28"/>
    <mergeCell ref="S29:S34"/>
    <mergeCell ref="J30:N30"/>
    <mergeCell ref="J34:N34"/>
    <mergeCell ref="J31:N31"/>
    <mergeCell ref="O27:O28"/>
    <mergeCell ref="Q27:Q28"/>
    <mergeCell ref="R27:R28"/>
    <mergeCell ref="Q29:Q34"/>
    <mergeCell ref="R29:R34"/>
    <mergeCell ref="J38:N38"/>
    <mergeCell ref="J39:N39"/>
    <mergeCell ref="P35:P39"/>
    <mergeCell ref="S35:S39"/>
  </mergeCells>
  <pageMargins left="0.75" right="0.39027777777777778" top="0.22013888888888888" bottom="0.25" header="0.51180555555555551" footer="0.51180555555555551"/>
  <pageSetup paperSize="9" scale="21" firstPageNumber="0" orientation="portrait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B1:O64"/>
  <sheetViews>
    <sheetView view="pageBreakPreview" topLeftCell="A19" zoomScaleSheetLayoutView="100" workbookViewId="0">
      <selection activeCell="M14" sqref="M14"/>
    </sheetView>
  </sheetViews>
  <sheetFormatPr baseColWidth="10" defaultColWidth="9.1640625" defaultRowHeight="13"/>
  <cols>
    <col min="1" max="1" width="12.1640625" style="13" customWidth="1"/>
    <col min="2" max="2" width="9" style="13" customWidth="1"/>
    <col min="3" max="3" width="82.83203125" style="13" customWidth="1"/>
    <col min="4" max="5" width="22.5" style="13" customWidth="1"/>
    <col min="6" max="16384" width="9.1640625" style="13"/>
  </cols>
  <sheetData>
    <row r="1" spans="2:15" s="1" customFormat="1" ht="172.25" customHeight="1">
      <c r="B1" s="25"/>
      <c r="C1" s="49"/>
      <c r="D1" s="27"/>
      <c r="E1" s="27"/>
      <c r="F1" s="25"/>
      <c r="G1" s="25"/>
      <c r="H1" s="25"/>
      <c r="J1" s="25"/>
      <c r="K1" s="25"/>
      <c r="L1" s="25"/>
      <c r="M1" s="25"/>
    </row>
    <row r="2" spans="2:15" ht="24" customHeight="1">
      <c r="B2" s="50"/>
      <c r="C2" s="51"/>
      <c r="D2" s="51"/>
      <c r="E2" s="51"/>
      <c r="F2" s="52"/>
      <c r="G2" s="52"/>
      <c r="H2" s="52"/>
      <c r="I2" s="52"/>
      <c r="J2" s="52"/>
      <c r="K2" s="52"/>
      <c r="L2" s="52"/>
      <c r="M2" s="52"/>
      <c r="N2" s="53"/>
      <c r="O2" s="53"/>
    </row>
    <row r="3" spans="2:15" ht="16">
      <c r="B3" s="1564" t="s">
        <v>47</v>
      </c>
      <c r="C3" s="1564"/>
      <c r="D3" s="1564"/>
      <c r="E3" s="1564"/>
    </row>
    <row r="4" spans="2:15" ht="15" thickBot="1">
      <c r="B4" s="1565" t="s">
        <v>596</v>
      </c>
      <c r="C4" s="1566"/>
      <c r="D4" s="1566"/>
      <c r="E4" s="1566"/>
    </row>
    <row r="5" spans="2:15" ht="20" thickBot="1">
      <c r="B5" s="427" t="s">
        <v>32</v>
      </c>
      <c r="C5" s="426" t="s">
        <v>33</v>
      </c>
      <c r="D5" s="425" t="s">
        <v>63</v>
      </c>
      <c r="E5" s="436" t="s">
        <v>64</v>
      </c>
    </row>
    <row r="6" spans="2:15" ht="15">
      <c r="B6" s="428">
        <v>1</v>
      </c>
      <c r="C6" s="431" t="s">
        <v>35</v>
      </c>
      <c r="D6" s="422">
        <v>780</v>
      </c>
      <c r="E6" s="437">
        <v>520</v>
      </c>
    </row>
    <row r="7" spans="2:15" ht="15">
      <c r="B7" s="429">
        <v>2</v>
      </c>
      <c r="C7" s="432" t="s">
        <v>36</v>
      </c>
      <c r="D7" s="423">
        <v>140</v>
      </c>
      <c r="E7" s="438">
        <v>140</v>
      </c>
    </row>
    <row r="8" spans="2:15" ht="15">
      <c r="B8" s="429">
        <v>3</v>
      </c>
      <c r="C8" s="432" t="s">
        <v>34</v>
      </c>
      <c r="D8" s="423">
        <v>110</v>
      </c>
      <c r="E8" s="438">
        <v>140</v>
      </c>
    </row>
    <row r="9" spans="2:15" ht="15">
      <c r="B9" s="429">
        <v>4</v>
      </c>
      <c r="C9" s="432" t="s">
        <v>37</v>
      </c>
      <c r="D9" s="423">
        <v>135</v>
      </c>
      <c r="E9" s="438">
        <v>67</v>
      </c>
    </row>
    <row r="10" spans="2:15" ht="15">
      <c r="B10" s="429">
        <v>5</v>
      </c>
      <c r="C10" s="432" t="s">
        <v>66</v>
      </c>
      <c r="D10" s="423">
        <v>1105</v>
      </c>
      <c r="E10" s="438">
        <v>560</v>
      </c>
      <c r="F10" s="60"/>
    </row>
    <row r="11" spans="2:15" ht="15">
      <c r="B11" s="429">
        <v>6</v>
      </c>
      <c r="C11" s="433" t="s">
        <v>67</v>
      </c>
      <c r="D11" s="423">
        <v>665</v>
      </c>
      <c r="E11" s="438">
        <v>330</v>
      </c>
    </row>
    <row r="12" spans="2:15" ht="15">
      <c r="B12" s="429">
        <v>7</v>
      </c>
      <c r="C12" s="432" t="s">
        <v>38</v>
      </c>
      <c r="D12" s="423">
        <v>160</v>
      </c>
      <c r="E12" s="438">
        <v>105</v>
      </c>
    </row>
    <row r="13" spans="2:15" ht="14">
      <c r="B13" s="429">
        <v>8</v>
      </c>
      <c r="C13" s="434" t="s">
        <v>39</v>
      </c>
      <c r="D13" s="423">
        <v>305</v>
      </c>
      <c r="E13" s="438">
        <v>165</v>
      </c>
    </row>
    <row r="14" spans="2:15" ht="14">
      <c r="B14" s="429">
        <v>9</v>
      </c>
      <c r="C14" s="434" t="s">
        <v>40</v>
      </c>
      <c r="D14" s="423">
        <v>315</v>
      </c>
      <c r="E14" s="438">
        <v>170</v>
      </c>
    </row>
    <row r="15" spans="2:15" ht="15">
      <c r="B15" s="429">
        <v>10</v>
      </c>
      <c r="C15" s="432" t="s">
        <v>41</v>
      </c>
      <c r="D15" s="423">
        <v>391</v>
      </c>
      <c r="E15" s="438">
        <v>230</v>
      </c>
    </row>
    <row r="16" spans="2:15" ht="14">
      <c r="B16" s="429">
        <v>11</v>
      </c>
      <c r="C16" s="434" t="s">
        <v>42</v>
      </c>
      <c r="D16" s="423">
        <v>130</v>
      </c>
      <c r="E16" s="438">
        <v>75</v>
      </c>
    </row>
    <row r="17" spans="2:5" ht="14">
      <c r="B17" s="429">
        <v>12</v>
      </c>
      <c r="C17" s="434" t="s">
        <v>43</v>
      </c>
      <c r="D17" s="423">
        <v>198</v>
      </c>
      <c r="E17" s="438">
        <v>115</v>
      </c>
    </row>
    <row r="18" spans="2:5" ht="15">
      <c r="B18" s="429">
        <v>13</v>
      </c>
      <c r="C18" s="432" t="s">
        <v>44</v>
      </c>
      <c r="D18" s="423">
        <v>1115</v>
      </c>
      <c r="E18" s="438">
        <v>590</v>
      </c>
    </row>
    <row r="19" spans="2:5" ht="15">
      <c r="B19" s="429">
        <v>14</v>
      </c>
      <c r="C19" s="432" t="s">
        <v>45</v>
      </c>
      <c r="D19" s="423">
        <v>324</v>
      </c>
      <c r="E19" s="438">
        <v>199</v>
      </c>
    </row>
    <row r="20" spans="2:5" ht="15">
      <c r="B20" s="429">
        <v>15</v>
      </c>
      <c r="C20" s="432" t="s">
        <v>46</v>
      </c>
      <c r="D20" s="423">
        <v>1360</v>
      </c>
      <c r="E20" s="438"/>
    </row>
    <row r="21" spans="2:5" ht="16" thickBot="1">
      <c r="B21" s="430">
        <v>16</v>
      </c>
      <c r="C21" s="435" t="s">
        <v>56</v>
      </c>
      <c r="D21" s="424">
        <v>755</v>
      </c>
      <c r="E21" s="439"/>
    </row>
    <row r="22" spans="2:5" ht="14">
      <c r="B22" s="114"/>
      <c r="C22" s="115"/>
      <c r="D22" s="116"/>
      <c r="E22" s="116"/>
    </row>
    <row r="23" spans="2:5" ht="16">
      <c r="B23" s="82" t="s">
        <v>57</v>
      </c>
      <c r="C23" s="54"/>
      <c r="D23" s="54"/>
      <c r="E23" s="54"/>
    </row>
    <row r="24" spans="2:5">
      <c r="B24" s="55"/>
      <c r="C24" s="55"/>
      <c r="D24" s="55"/>
      <c r="E24" s="61"/>
    </row>
    <row r="25" spans="2:5">
      <c r="B25" s="56"/>
      <c r="C25" s="56"/>
      <c r="D25" s="56"/>
      <c r="E25" s="56"/>
    </row>
    <row r="26" spans="2:5" ht="16">
      <c r="B26" s="1564" t="s">
        <v>499</v>
      </c>
      <c r="C26" s="1564"/>
      <c r="D26" s="1564"/>
      <c r="E26" s="1564"/>
    </row>
    <row r="27" spans="2:5" ht="15" thickBot="1">
      <c r="B27" s="1565" t="s">
        <v>491</v>
      </c>
      <c r="C27" s="1566"/>
      <c r="D27" s="1566"/>
      <c r="E27" s="1566"/>
    </row>
    <row r="28" spans="2:5" ht="20" thickBot="1">
      <c r="B28" s="440" t="s">
        <v>32</v>
      </c>
      <c r="C28" s="444" t="s">
        <v>33</v>
      </c>
      <c r="D28" s="450" t="s">
        <v>65</v>
      </c>
      <c r="E28" s="425" t="s">
        <v>492</v>
      </c>
    </row>
    <row r="29" spans="2:5" ht="15">
      <c r="B29" s="441">
        <v>1</v>
      </c>
      <c r="C29" s="445" t="s">
        <v>493</v>
      </c>
      <c r="D29" s="451">
        <v>370</v>
      </c>
      <c r="E29" s="422">
        <v>400</v>
      </c>
    </row>
    <row r="30" spans="2:5" ht="15">
      <c r="B30" s="442">
        <v>2</v>
      </c>
      <c r="C30" s="446" t="s">
        <v>68</v>
      </c>
      <c r="D30" s="452">
        <v>99</v>
      </c>
      <c r="E30" s="423">
        <v>99</v>
      </c>
    </row>
    <row r="31" spans="2:5" ht="15">
      <c r="B31" s="442">
        <v>3</v>
      </c>
      <c r="C31" s="446" t="s">
        <v>69</v>
      </c>
      <c r="D31" s="452">
        <v>44</v>
      </c>
      <c r="E31" s="423">
        <v>49</v>
      </c>
    </row>
    <row r="32" spans="2:5" ht="15">
      <c r="B32" s="442">
        <v>4</v>
      </c>
      <c r="C32" s="446" t="s">
        <v>494</v>
      </c>
      <c r="D32" s="452">
        <v>63</v>
      </c>
      <c r="E32" s="423">
        <v>66</v>
      </c>
    </row>
    <row r="33" spans="2:5" ht="15">
      <c r="B33" s="442">
        <v>5</v>
      </c>
      <c r="C33" s="446" t="s">
        <v>500</v>
      </c>
      <c r="D33" s="452">
        <v>120</v>
      </c>
      <c r="E33" s="423">
        <v>120</v>
      </c>
    </row>
    <row r="34" spans="2:5" ht="15">
      <c r="B34" s="442">
        <v>6</v>
      </c>
      <c r="C34" s="447" t="s">
        <v>495</v>
      </c>
      <c r="D34" s="452">
        <v>160</v>
      </c>
      <c r="E34" s="423">
        <v>170</v>
      </c>
    </row>
    <row r="35" spans="2:5" ht="15">
      <c r="B35" s="442">
        <v>7</v>
      </c>
      <c r="C35" s="446" t="s">
        <v>496</v>
      </c>
      <c r="D35" s="452">
        <v>130</v>
      </c>
      <c r="E35" s="423">
        <v>135</v>
      </c>
    </row>
    <row r="36" spans="2:5" ht="15">
      <c r="B36" s="442">
        <v>8</v>
      </c>
      <c r="C36" s="446" t="s">
        <v>70</v>
      </c>
      <c r="D36" s="452">
        <v>78</v>
      </c>
      <c r="E36" s="423">
        <v>81</v>
      </c>
    </row>
    <row r="37" spans="2:5" ht="14">
      <c r="B37" s="442">
        <v>9</v>
      </c>
      <c r="C37" s="448" t="s">
        <v>497</v>
      </c>
      <c r="D37" s="452">
        <v>235</v>
      </c>
      <c r="E37" s="423">
        <v>245</v>
      </c>
    </row>
    <row r="38" spans="2:5" ht="14">
      <c r="B38" s="442">
        <v>10</v>
      </c>
      <c r="C38" s="448" t="s">
        <v>110</v>
      </c>
      <c r="D38" s="452">
        <v>145</v>
      </c>
      <c r="E38" s="423">
        <v>152</v>
      </c>
    </row>
    <row r="39" spans="2:5" s="53" customFormat="1" ht="14">
      <c r="B39" s="622">
        <v>11</v>
      </c>
      <c r="C39" s="623" t="s">
        <v>501</v>
      </c>
      <c r="D39" s="624">
        <v>135</v>
      </c>
      <c r="E39" s="625">
        <v>135</v>
      </c>
    </row>
    <row r="40" spans="2:5" ht="14">
      <c r="B40" s="442">
        <v>12</v>
      </c>
      <c r="C40" s="448" t="s">
        <v>111</v>
      </c>
      <c r="D40" s="452">
        <v>52</v>
      </c>
      <c r="E40" s="423">
        <v>55</v>
      </c>
    </row>
    <row r="41" spans="2:5" ht="15">
      <c r="B41" s="442">
        <v>13</v>
      </c>
      <c r="C41" s="446" t="s">
        <v>498</v>
      </c>
      <c r="D41" s="452">
        <v>440</v>
      </c>
      <c r="E41" s="423">
        <v>485</v>
      </c>
    </row>
    <row r="42" spans="2:5" ht="16" thickBot="1">
      <c r="B42" s="443">
        <v>14</v>
      </c>
      <c r="C42" s="449" t="s">
        <v>112</v>
      </c>
      <c r="D42" s="453">
        <v>140</v>
      </c>
      <c r="E42" s="424">
        <v>145</v>
      </c>
    </row>
    <row r="43" spans="2:5">
      <c r="B43" s="56"/>
      <c r="C43" s="56"/>
      <c r="D43" s="56"/>
      <c r="E43" s="56"/>
    </row>
    <row r="44" spans="2:5">
      <c r="B44" s="57"/>
      <c r="C44" s="56"/>
      <c r="D44" s="56"/>
      <c r="E44" s="56"/>
    </row>
    <row r="45" spans="2:5">
      <c r="B45" s="57"/>
      <c r="C45" s="56"/>
      <c r="D45" s="56"/>
      <c r="E45" s="56"/>
    </row>
    <row r="46" spans="2:5">
      <c r="B46" s="57"/>
      <c r="C46" s="56"/>
      <c r="D46" s="56"/>
      <c r="E46" s="56"/>
    </row>
    <row r="47" spans="2:5">
      <c r="B47" s="57"/>
      <c r="C47" s="57"/>
      <c r="D47" s="57"/>
      <c r="E47" s="57"/>
    </row>
    <row r="48" spans="2:5">
      <c r="B48" s="57"/>
      <c r="C48" s="57"/>
      <c r="D48" s="57"/>
      <c r="E48" s="57"/>
    </row>
    <row r="49" spans="2:5">
      <c r="B49" s="57"/>
      <c r="C49" s="57"/>
      <c r="D49" s="57"/>
      <c r="E49" s="57"/>
    </row>
    <row r="50" spans="2:5">
      <c r="B50" s="57"/>
      <c r="C50" s="56"/>
      <c r="D50" s="56"/>
      <c r="E50" s="56"/>
    </row>
    <row r="51" spans="2:5">
      <c r="B51" s="57"/>
      <c r="C51" s="56"/>
      <c r="D51" s="56"/>
      <c r="E51" s="56"/>
    </row>
    <row r="52" spans="2:5">
      <c r="B52" s="57"/>
      <c r="C52" s="56"/>
      <c r="D52" s="56"/>
      <c r="E52" s="56"/>
    </row>
    <row r="53" spans="2:5">
      <c r="B53" s="57"/>
      <c r="C53" s="56"/>
      <c r="D53" s="56"/>
      <c r="E53" s="56"/>
    </row>
    <row r="54" spans="2:5">
      <c r="B54" s="57"/>
      <c r="C54" s="56"/>
      <c r="D54" s="56"/>
      <c r="E54" s="56"/>
    </row>
    <row r="55" spans="2:5">
      <c r="B55" s="57"/>
      <c r="C55" s="56"/>
      <c r="D55" s="56"/>
      <c r="E55" s="56"/>
    </row>
    <row r="56" spans="2:5">
      <c r="B56" s="57"/>
      <c r="C56" s="56"/>
      <c r="D56" s="56"/>
      <c r="E56" s="56"/>
    </row>
    <row r="57" spans="2:5">
      <c r="B57" s="57"/>
      <c r="C57" s="56"/>
      <c r="D57" s="56"/>
      <c r="E57" s="56"/>
    </row>
    <row r="58" spans="2:5">
      <c r="B58" s="57"/>
      <c r="C58" s="56"/>
      <c r="D58" s="56"/>
      <c r="E58" s="56"/>
    </row>
    <row r="59" spans="2:5">
      <c r="B59" s="57"/>
      <c r="C59" s="56"/>
      <c r="D59" s="56"/>
      <c r="E59" s="56"/>
    </row>
    <row r="60" spans="2:5">
      <c r="B60" s="58"/>
      <c r="C60" s="59"/>
      <c r="D60" s="56"/>
      <c r="E60" s="56"/>
    </row>
    <row r="61" spans="2:5">
      <c r="B61" s="58"/>
      <c r="C61" s="59"/>
      <c r="D61" s="56"/>
      <c r="E61" s="56"/>
    </row>
    <row r="62" spans="2:5">
      <c r="B62" s="1567"/>
      <c r="C62" s="1567"/>
      <c r="D62" s="1567"/>
      <c r="E62" s="1567"/>
    </row>
    <row r="63" spans="2:5">
      <c r="B63" s="56"/>
      <c r="C63" s="56"/>
      <c r="D63" s="56"/>
      <c r="E63" s="56"/>
    </row>
    <row r="64" spans="2:5">
      <c r="B64" s="1563"/>
      <c r="C64" s="1563"/>
      <c r="D64" s="1563"/>
      <c r="E64" s="1563"/>
    </row>
  </sheetData>
  <mergeCells count="6">
    <mergeCell ref="B64:E64"/>
    <mergeCell ref="B3:E3"/>
    <mergeCell ref="B4:E4"/>
    <mergeCell ref="B62:E62"/>
    <mergeCell ref="B26:E26"/>
    <mergeCell ref="B27:E27"/>
  </mergeCells>
  <pageMargins left="0.25" right="0.25" top="0.75" bottom="0.75" header="0.3" footer="0.3"/>
  <pageSetup paperSize="9" scale="64" orientation="portrait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pageSetUpPr fitToPage="1"/>
  </sheetPr>
  <dimension ref="A1:Z106"/>
  <sheetViews>
    <sheetView view="pageBreakPreview" topLeftCell="A28" zoomScale="50" zoomScaleNormal="50" zoomScaleSheetLayoutView="50" workbookViewId="0">
      <selection activeCell="J32" sqref="J32:O32"/>
    </sheetView>
  </sheetViews>
  <sheetFormatPr baseColWidth="10" defaultColWidth="9.1640625" defaultRowHeight="13"/>
  <cols>
    <col min="1" max="1" width="10.5" style="297" customWidth="1"/>
    <col min="2" max="2" width="9.1640625" style="297"/>
    <col min="3" max="3" width="23.33203125" style="297" customWidth="1"/>
    <col min="4" max="4" width="20.5" style="297" customWidth="1"/>
    <col min="5" max="5" width="49.33203125" style="297" customWidth="1"/>
    <col min="6" max="8" width="2.33203125" style="297" customWidth="1"/>
    <col min="9" max="9" width="13.1640625" style="297" customWidth="1"/>
    <col min="10" max="10" width="33" style="297" customWidth="1"/>
    <col min="11" max="11" width="19.6640625" style="297" customWidth="1"/>
    <col min="12" max="12" width="22.33203125" style="297" customWidth="1"/>
    <col min="13" max="13" width="46.5" style="297" customWidth="1"/>
    <col min="14" max="14" width="11.1640625" style="297" customWidth="1"/>
    <col min="15" max="15" width="12.83203125" style="297" customWidth="1"/>
    <col min="16" max="16" width="26.33203125" style="297" customWidth="1"/>
    <col min="17" max="17" width="27.5" style="297" customWidth="1"/>
    <col min="18" max="18" width="30.1640625" style="297" customWidth="1"/>
    <col min="19" max="19" width="25.83203125" style="297" customWidth="1"/>
    <col min="20" max="20" width="12.1640625" style="298" customWidth="1"/>
    <col min="21" max="16384" width="9.1640625" style="297"/>
  </cols>
  <sheetData>
    <row r="1" spans="2:25" s="371" customFormat="1" ht="93.75" customHeight="1">
      <c r="J1" s="372"/>
      <c r="K1" s="372"/>
      <c r="L1" s="372"/>
      <c r="M1" s="372"/>
      <c r="N1" s="372"/>
      <c r="T1" s="372"/>
      <c r="V1" s="372"/>
      <c r="W1" s="372"/>
      <c r="X1" s="372"/>
      <c r="Y1" s="372"/>
    </row>
    <row r="2" spans="2:25" s="371" customFormat="1" ht="21.75" customHeight="1">
      <c r="J2" s="372"/>
      <c r="K2" s="372"/>
      <c r="L2" s="372"/>
      <c r="M2" s="372"/>
      <c r="N2" s="372"/>
      <c r="T2" s="372"/>
      <c r="V2" s="372"/>
      <c r="W2" s="372"/>
      <c r="X2" s="372"/>
      <c r="Y2" s="372"/>
    </row>
    <row r="3" spans="2:25" s="371" customFormat="1" ht="21.75" customHeight="1">
      <c r="J3" s="372"/>
      <c r="K3" s="372"/>
      <c r="L3" s="372"/>
      <c r="M3" s="372"/>
      <c r="N3" s="372"/>
      <c r="T3" s="372"/>
      <c r="V3" s="372"/>
      <c r="W3" s="372"/>
      <c r="X3" s="372"/>
      <c r="Y3" s="372"/>
    </row>
    <row r="4" spans="2:25" s="371" customFormat="1" ht="21.75" customHeight="1">
      <c r="J4" s="372"/>
      <c r="K4" s="372"/>
      <c r="L4" s="372"/>
      <c r="M4" s="372"/>
      <c r="N4" s="372"/>
      <c r="T4" s="372"/>
      <c r="V4" s="372"/>
      <c r="W4" s="372"/>
      <c r="X4" s="372"/>
      <c r="Y4" s="372"/>
    </row>
    <row r="5" spans="2:25" s="371" customFormat="1" ht="21.75" customHeight="1">
      <c r="J5" s="372"/>
      <c r="K5" s="372"/>
      <c r="L5" s="372"/>
      <c r="M5" s="372"/>
      <c r="N5" s="372"/>
      <c r="T5" s="372"/>
      <c r="V5" s="372"/>
      <c r="W5" s="372"/>
      <c r="X5" s="372"/>
      <c r="Y5" s="372"/>
    </row>
    <row r="6" spans="2:25" ht="110.25" customHeight="1"/>
    <row r="7" spans="2:25" ht="33.75" customHeight="1">
      <c r="B7" s="1576" t="s">
        <v>339</v>
      </c>
      <c r="C7" s="1576"/>
      <c r="D7" s="1576"/>
      <c r="E7" s="1576"/>
      <c r="F7" s="1576"/>
      <c r="G7" s="1576"/>
      <c r="H7" s="1576"/>
      <c r="I7" s="1576"/>
      <c r="J7" s="1576"/>
      <c r="K7" s="1576"/>
      <c r="L7" s="1576"/>
      <c r="M7" s="1576"/>
      <c r="N7" s="1576"/>
      <c r="O7" s="1576"/>
      <c r="P7" s="1576"/>
      <c r="Q7" s="1576"/>
      <c r="R7" s="1576"/>
      <c r="S7" s="1576"/>
      <c r="T7" s="263"/>
    </row>
    <row r="8" spans="2:25" ht="23.25" customHeight="1">
      <c r="B8" s="235"/>
      <c r="C8" s="235"/>
      <c r="D8" s="235"/>
      <c r="E8" s="235"/>
      <c r="F8" s="235"/>
      <c r="G8" s="235"/>
      <c r="H8" s="235"/>
      <c r="I8" s="235"/>
      <c r="J8" s="235"/>
      <c r="K8" s="235"/>
      <c r="L8" s="235"/>
      <c r="M8" s="235"/>
      <c r="N8" s="235"/>
      <c r="O8" s="235"/>
      <c r="P8" s="235"/>
      <c r="Q8" s="235"/>
      <c r="R8" s="235"/>
      <c r="S8" s="235"/>
      <c r="T8" s="263"/>
    </row>
    <row r="9" spans="2:25" ht="45">
      <c r="B9" s="1577"/>
      <c r="C9" s="1577"/>
      <c r="D9" s="1577"/>
      <c r="E9" s="1577"/>
      <c r="F9" s="1577"/>
      <c r="G9" s="1577"/>
      <c r="H9" s="1577"/>
      <c r="I9" s="1577"/>
      <c r="J9" s="1577"/>
      <c r="K9" s="1577"/>
      <c r="L9" s="1577"/>
      <c r="M9" s="1577"/>
      <c r="N9" s="1577"/>
      <c r="O9" s="1577"/>
      <c r="P9" s="1577"/>
      <c r="Q9" s="1577"/>
      <c r="R9" s="1577"/>
      <c r="S9" s="1577"/>
      <c r="T9" s="263"/>
    </row>
    <row r="10" spans="2:25" ht="45">
      <c r="B10" s="1577" t="s">
        <v>298</v>
      </c>
      <c r="C10" s="1577"/>
      <c r="D10" s="1577"/>
      <c r="E10" s="1577"/>
      <c r="F10" s="1577"/>
      <c r="G10" s="1577"/>
      <c r="H10" s="1577"/>
      <c r="I10" s="1577"/>
      <c r="J10" s="1577"/>
      <c r="K10" s="1577"/>
      <c r="L10" s="1577"/>
      <c r="M10" s="1577"/>
      <c r="N10" s="1577"/>
      <c r="O10" s="1577"/>
      <c r="P10" s="1577"/>
      <c r="Q10" s="1577"/>
      <c r="R10" s="1577"/>
      <c r="S10" s="1577"/>
      <c r="T10" s="263"/>
    </row>
    <row r="11" spans="2:25" ht="27" customHeight="1" thickBot="1">
      <c r="B11" s="235"/>
      <c r="C11" s="299"/>
      <c r="D11" s="235"/>
      <c r="E11" s="1596" t="s">
        <v>597</v>
      </c>
      <c r="F11" s="1596"/>
      <c r="G11" s="1596"/>
      <c r="H11" s="1596"/>
      <c r="I11" s="1596"/>
      <c r="J11" s="1596"/>
      <c r="K11" s="1596"/>
      <c r="L11" s="1596"/>
      <c r="M11" s="1596"/>
      <c r="N11" s="1596"/>
      <c r="O11" s="1596"/>
      <c r="P11" s="1596"/>
      <c r="Q11" s="1596"/>
      <c r="R11" s="1596"/>
      <c r="S11" s="1596"/>
      <c r="T11" s="263"/>
    </row>
    <row r="12" spans="2:25" ht="38.25" customHeight="1" thickBot="1">
      <c r="B12" s="1584" t="s">
        <v>15</v>
      </c>
      <c r="C12" s="1581"/>
      <c r="D12" s="1581"/>
      <c r="E12" s="1581"/>
      <c r="F12" s="1581"/>
      <c r="G12" s="1581"/>
      <c r="H12" s="1581"/>
      <c r="I12" s="1585"/>
      <c r="J12" s="1581" t="s">
        <v>17</v>
      </c>
      <c r="K12" s="1581"/>
      <c r="L12" s="1581"/>
      <c r="M12" s="1581"/>
      <c r="N12" s="1581"/>
      <c r="O12" s="1581"/>
      <c r="P12" s="1595" t="s">
        <v>226</v>
      </c>
      <c r="Q12" s="1595"/>
      <c r="R12" s="1595"/>
      <c r="S12" s="1595"/>
      <c r="T12" s="263"/>
    </row>
    <row r="13" spans="2:25" ht="57" customHeight="1" thickBot="1">
      <c r="B13" s="1586"/>
      <c r="C13" s="1582"/>
      <c r="D13" s="1582"/>
      <c r="E13" s="1582"/>
      <c r="F13" s="1582"/>
      <c r="G13" s="1582"/>
      <c r="H13" s="1582"/>
      <c r="I13" s="1587"/>
      <c r="J13" s="1582"/>
      <c r="K13" s="1582"/>
      <c r="L13" s="1582"/>
      <c r="M13" s="1582"/>
      <c r="N13" s="1582"/>
      <c r="O13" s="1582"/>
      <c r="P13" s="373" t="s">
        <v>1</v>
      </c>
      <c r="Q13" s="373" t="s">
        <v>59</v>
      </c>
      <c r="R13" s="373" t="s">
        <v>299</v>
      </c>
      <c r="S13" s="373" t="s">
        <v>227</v>
      </c>
      <c r="T13" s="263"/>
    </row>
    <row r="14" spans="2:25" ht="39.75" customHeight="1" thickBot="1">
      <c r="B14" s="1588"/>
      <c r="C14" s="1583"/>
      <c r="D14" s="1583"/>
      <c r="E14" s="1583"/>
      <c r="F14" s="1583"/>
      <c r="G14" s="1583"/>
      <c r="H14" s="1583"/>
      <c r="I14" s="1589"/>
      <c r="J14" s="1583"/>
      <c r="K14" s="1583"/>
      <c r="L14" s="1583"/>
      <c r="M14" s="1583"/>
      <c r="N14" s="1583"/>
      <c r="O14" s="1583"/>
      <c r="P14" s="373"/>
      <c r="Q14" s="374" t="s">
        <v>231</v>
      </c>
      <c r="R14" s="374" t="s">
        <v>231</v>
      </c>
      <c r="S14" s="374" t="s">
        <v>231</v>
      </c>
      <c r="T14" s="263"/>
    </row>
    <row r="15" spans="2:25" ht="30.75" customHeight="1">
      <c r="B15" s="300"/>
      <c r="C15" s="301"/>
      <c r="D15" s="301"/>
      <c r="E15" s="301"/>
      <c r="F15" s="301"/>
      <c r="G15" s="301"/>
      <c r="H15" s="301"/>
      <c r="I15" s="302"/>
      <c r="J15" s="1453" t="s">
        <v>300</v>
      </c>
      <c r="K15" s="1454"/>
      <c r="L15" s="1454"/>
      <c r="M15" s="1454"/>
      <c r="N15" s="1454"/>
      <c r="O15" s="1455"/>
      <c r="P15" s="1599">
        <v>28</v>
      </c>
      <c r="Q15" s="1590">
        <v>40</v>
      </c>
      <c r="R15" s="1591">
        <v>46</v>
      </c>
      <c r="S15" s="1465">
        <v>70</v>
      </c>
      <c r="T15" s="263"/>
    </row>
    <row r="16" spans="2:25" ht="35.25" customHeight="1">
      <c r="B16" s="303"/>
      <c r="C16" s="304"/>
      <c r="D16" s="304"/>
      <c r="E16" s="304"/>
      <c r="F16" s="304"/>
      <c r="G16" s="304"/>
      <c r="H16" s="304"/>
      <c r="I16" s="305"/>
      <c r="J16" s="1578" t="s">
        <v>301</v>
      </c>
      <c r="K16" s="1579"/>
      <c r="L16" s="1579"/>
      <c r="M16" s="1579"/>
      <c r="N16" s="1579"/>
      <c r="O16" s="1580"/>
      <c r="P16" s="1599"/>
      <c r="Q16" s="1590"/>
      <c r="R16" s="1591"/>
      <c r="S16" s="1465"/>
      <c r="T16" s="263"/>
    </row>
    <row r="17" spans="2:20" ht="35.25" customHeight="1">
      <c r="B17" s="303"/>
      <c r="C17" s="304"/>
      <c r="D17" s="304"/>
      <c r="E17" s="304"/>
      <c r="F17" s="304"/>
      <c r="G17" s="304"/>
      <c r="H17" s="304"/>
      <c r="I17" s="305"/>
      <c r="J17" s="1578" t="s">
        <v>302</v>
      </c>
      <c r="K17" s="1579"/>
      <c r="L17" s="1579"/>
      <c r="M17" s="1579"/>
      <c r="N17" s="1579"/>
      <c r="O17" s="1580"/>
      <c r="P17" s="1599"/>
      <c r="Q17" s="1590"/>
      <c r="R17" s="1591"/>
      <c r="S17" s="1465"/>
      <c r="T17" s="263"/>
    </row>
    <row r="18" spans="2:20" ht="21.75" customHeight="1">
      <c r="B18" s="303"/>
      <c r="C18" s="304"/>
      <c r="D18" s="304"/>
      <c r="E18" s="304"/>
      <c r="F18" s="304"/>
      <c r="G18" s="304"/>
      <c r="H18" s="304"/>
      <c r="I18" s="305"/>
      <c r="J18" s="1578"/>
      <c r="K18" s="1579"/>
      <c r="L18" s="1579"/>
      <c r="M18" s="1579"/>
      <c r="N18" s="1579"/>
      <c r="O18" s="1580"/>
      <c r="P18" s="1599"/>
      <c r="Q18" s="1590"/>
      <c r="R18" s="1591"/>
      <c r="S18" s="1465"/>
      <c r="T18" s="263"/>
    </row>
    <row r="19" spans="2:20" ht="128.25" customHeight="1">
      <c r="B19" s="303"/>
      <c r="C19" s="304"/>
      <c r="D19" s="304"/>
      <c r="E19" s="304"/>
      <c r="F19" s="304"/>
      <c r="G19" s="304"/>
      <c r="H19" s="304"/>
      <c r="I19" s="305"/>
      <c r="J19" s="1578" t="s">
        <v>338</v>
      </c>
      <c r="K19" s="1579"/>
      <c r="L19" s="1579"/>
      <c r="M19" s="1579"/>
      <c r="N19" s="1579"/>
      <c r="O19" s="1580"/>
      <c r="P19" s="1599"/>
      <c r="Q19" s="1590"/>
      <c r="R19" s="1591"/>
      <c r="S19" s="1465"/>
      <c r="T19" s="263"/>
    </row>
    <row r="20" spans="2:20" ht="30.75" customHeight="1" thickBot="1">
      <c r="B20" s="303"/>
      <c r="C20" s="304"/>
      <c r="D20" s="304"/>
      <c r="E20" s="304"/>
      <c r="F20" s="304"/>
      <c r="G20" s="304"/>
      <c r="H20" s="304"/>
      <c r="I20" s="305"/>
      <c r="J20" s="1592"/>
      <c r="K20" s="1593"/>
      <c r="L20" s="1593"/>
      <c r="M20" s="1593"/>
      <c r="N20" s="1593"/>
      <c r="O20" s="1594"/>
      <c r="P20" s="1600"/>
      <c r="Q20" s="1590"/>
      <c r="R20" s="1591"/>
      <c r="S20" s="1465"/>
      <c r="T20" s="263"/>
    </row>
    <row r="21" spans="2:20" ht="30.75" customHeight="1" thickBot="1">
      <c r="B21" s="306"/>
      <c r="C21" s="307"/>
      <c r="D21" s="307"/>
      <c r="E21" s="1568"/>
      <c r="F21" s="1568"/>
      <c r="G21" s="1568"/>
      <c r="H21" s="1568"/>
      <c r="I21" s="1568"/>
      <c r="J21" s="1568"/>
      <c r="K21" s="1568"/>
      <c r="L21" s="1568"/>
      <c r="M21" s="1568"/>
      <c r="N21" s="1568"/>
      <c r="O21" s="1568"/>
      <c r="P21" s="1568"/>
      <c r="Q21" s="1568"/>
      <c r="R21" s="1569"/>
      <c r="S21" s="370" t="s">
        <v>98</v>
      </c>
      <c r="T21" s="263"/>
    </row>
    <row r="22" spans="2:20" ht="119.25" customHeight="1">
      <c r="B22" s="1444"/>
      <c r="C22" s="1651"/>
      <c r="D22" s="1651"/>
      <c r="E22" s="1573" t="s">
        <v>303</v>
      </c>
      <c r="F22" s="1574"/>
      <c r="G22" s="1574"/>
      <c r="H22" s="1574"/>
      <c r="I22" s="1575"/>
      <c r="J22" s="1453" t="s">
        <v>304</v>
      </c>
      <c r="K22" s="1454"/>
      <c r="L22" s="1454"/>
      <c r="M22" s="1454"/>
      <c r="N22" s="1454"/>
      <c r="O22" s="1455"/>
      <c r="P22" s="1464">
        <v>39</v>
      </c>
      <c r="Q22" s="1464">
        <v>66</v>
      </c>
      <c r="R22" s="1464">
        <v>79</v>
      </c>
      <c r="S22" s="1464">
        <v>112</v>
      </c>
      <c r="T22" s="263"/>
    </row>
    <row r="23" spans="2:20" ht="62.25" customHeight="1">
      <c r="B23" s="1652"/>
      <c r="C23" s="1653"/>
      <c r="D23" s="1653"/>
      <c r="E23" s="1570" t="s">
        <v>305</v>
      </c>
      <c r="F23" s="1571"/>
      <c r="G23" s="1571"/>
      <c r="H23" s="1571"/>
      <c r="I23" s="1572"/>
      <c r="J23" s="1578" t="s">
        <v>306</v>
      </c>
      <c r="K23" s="1579"/>
      <c r="L23" s="1579"/>
      <c r="M23" s="1579"/>
      <c r="N23" s="1579"/>
      <c r="O23" s="1580"/>
      <c r="P23" s="1465"/>
      <c r="Q23" s="1465"/>
      <c r="R23" s="1465"/>
      <c r="S23" s="1465"/>
      <c r="T23" s="263"/>
    </row>
    <row r="24" spans="2:20" ht="102.75" customHeight="1">
      <c r="B24" s="1652"/>
      <c r="C24" s="1653"/>
      <c r="D24" s="1653"/>
      <c r="E24" s="1570" t="s">
        <v>307</v>
      </c>
      <c r="F24" s="1571"/>
      <c r="G24" s="1571"/>
      <c r="H24" s="1571"/>
      <c r="I24" s="1572"/>
      <c r="J24" s="1578" t="s">
        <v>308</v>
      </c>
      <c r="K24" s="1579"/>
      <c r="L24" s="1579"/>
      <c r="M24" s="1579"/>
      <c r="N24" s="1579"/>
      <c r="O24" s="1580"/>
      <c r="P24" s="1465"/>
      <c r="Q24" s="1465"/>
      <c r="R24" s="1465"/>
      <c r="S24" s="1465"/>
      <c r="T24" s="263"/>
    </row>
    <row r="25" spans="2:20" ht="219.75" customHeight="1" thickBot="1">
      <c r="B25" s="1652"/>
      <c r="C25" s="1654"/>
      <c r="D25" s="1654"/>
      <c r="E25" s="369"/>
      <c r="F25" s="369"/>
      <c r="G25" s="369"/>
      <c r="H25" s="369"/>
      <c r="I25" s="368"/>
      <c r="J25" s="1657" t="s">
        <v>309</v>
      </c>
      <c r="K25" s="1655"/>
      <c r="L25" s="1655"/>
      <c r="M25" s="1655"/>
      <c r="N25" s="1655"/>
      <c r="O25" s="1656"/>
      <c r="P25" s="1440"/>
      <c r="Q25" s="1440"/>
      <c r="R25" s="1440"/>
      <c r="S25" s="1440"/>
      <c r="T25" s="263"/>
    </row>
    <row r="26" spans="2:20" ht="120.75" customHeight="1">
      <c r="B26" s="1660" t="s">
        <v>310</v>
      </c>
      <c r="C26" s="1651"/>
      <c r="D26" s="1651"/>
      <c r="E26" s="1612" t="s">
        <v>311</v>
      </c>
      <c r="F26" s="1613"/>
      <c r="G26" s="1613"/>
      <c r="H26" s="1613"/>
      <c r="I26" s="1614"/>
      <c r="J26" s="1454" t="s">
        <v>312</v>
      </c>
      <c r="K26" s="1454"/>
      <c r="L26" s="1454"/>
      <c r="M26" s="1454"/>
      <c r="N26" s="1454"/>
      <c r="O26" s="1455"/>
      <c r="P26" s="1464">
        <v>39</v>
      </c>
      <c r="Q26" s="1464">
        <v>66</v>
      </c>
      <c r="R26" s="1464">
        <v>79</v>
      </c>
      <c r="S26" s="1464">
        <v>112</v>
      </c>
      <c r="T26" s="263"/>
    </row>
    <row r="27" spans="2:20" ht="60.75" customHeight="1">
      <c r="B27" s="1652"/>
      <c r="C27" s="1654"/>
      <c r="D27" s="1654"/>
      <c r="E27" s="1570" t="s">
        <v>313</v>
      </c>
      <c r="F27" s="1571"/>
      <c r="G27" s="1571"/>
      <c r="H27" s="1571"/>
      <c r="I27" s="1572"/>
      <c r="J27" s="1579" t="s">
        <v>306</v>
      </c>
      <c r="K27" s="1579"/>
      <c r="L27" s="1579"/>
      <c r="M27" s="1579"/>
      <c r="N27" s="1579"/>
      <c r="O27" s="1580"/>
      <c r="P27" s="1465"/>
      <c r="Q27" s="1465"/>
      <c r="R27" s="1465"/>
      <c r="S27" s="1465"/>
      <c r="T27" s="263"/>
    </row>
    <row r="28" spans="2:20" ht="99.75" customHeight="1">
      <c r="B28" s="1652"/>
      <c r="C28" s="1654"/>
      <c r="D28" s="1654"/>
      <c r="E28" s="1570" t="s">
        <v>314</v>
      </c>
      <c r="F28" s="1571"/>
      <c r="G28" s="1571"/>
      <c r="H28" s="1571"/>
      <c r="I28" s="1572"/>
      <c r="J28" s="1579" t="s">
        <v>308</v>
      </c>
      <c r="K28" s="1579"/>
      <c r="L28" s="1579"/>
      <c r="M28" s="1579"/>
      <c r="N28" s="1579"/>
      <c r="O28" s="1580"/>
      <c r="P28" s="1465"/>
      <c r="Q28" s="1465"/>
      <c r="R28" s="1465"/>
      <c r="S28" s="1465"/>
      <c r="T28" s="263"/>
    </row>
    <row r="29" spans="2:20" ht="230.25" customHeight="1" thickBot="1">
      <c r="B29" s="1652"/>
      <c r="C29" s="1654"/>
      <c r="D29" s="1654"/>
      <c r="E29" s="369"/>
      <c r="F29" s="369"/>
      <c r="G29" s="369"/>
      <c r="H29" s="369"/>
      <c r="I29" s="368"/>
      <c r="J29" s="1655" t="s">
        <v>309</v>
      </c>
      <c r="K29" s="1655"/>
      <c r="L29" s="1655"/>
      <c r="M29" s="1655"/>
      <c r="N29" s="1655"/>
      <c r="O29" s="1656"/>
      <c r="P29" s="1440"/>
      <c r="Q29" s="1440"/>
      <c r="R29" s="1440"/>
      <c r="S29" s="1440"/>
      <c r="T29" s="263"/>
    </row>
    <row r="30" spans="2:20" ht="110.25" customHeight="1">
      <c r="B30" s="1444"/>
      <c r="C30" s="1651"/>
      <c r="D30" s="1651"/>
      <c r="E30" s="308" t="s">
        <v>315</v>
      </c>
      <c r="F30" s="308"/>
      <c r="G30" s="308"/>
      <c r="H30" s="308"/>
      <c r="I30" s="309"/>
      <c r="J30" s="1454" t="s">
        <v>337</v>
      </c>
      <c r="K30" s="1454"/>
      <c r="L30" s="1454"/>
      <c r="M30" s="1454"/>
      <c r="N30" s="1454"/>
      <c r="O30" s="1455"/>
      <c r="P30" s="1464">
        <v>45</v>
      </c>
      <c r="Q30" s="1464">
        <v>71</v>
      </c>
      <c r="R30" s="1464">
        <v>86</v>
      </c>
      <c r="S30" s="1464">
        <v>120</v>
      </c>
      <c r="T30" s="263"/>
    </row>
    <row r="31" spans="2:20" ht="48.75" customHeight="1">
      <c r="B31" s="1652"/>
      <c r="C31" s="1654"/>
      <c r="D31" s="1654"/>
      <c r="E31" s="310" t="s">
        <v>316</v>
      </c>
      <c r="F31" s="310"/>
      <c r="G31" s="310"/>
      <c r="H31" s="310"/>
      <c r="I31" s="311"/>
      <c r="J31" s="1579" t="s">
        <v>306</v>
      </c>
      <c r="K31" s="1579"/>
      <c r="L31" s="1579"/>
      <c r="M31" s="1579"/>
      <c r="N31" s="1579"/>
      <c r="O31" s="1580"/>
      <c r="P31" s="1465"/>
      <c r="Q31" s="1465"/>
      <c r="R31" s="1465"/>
      <c r="S31" s="1465"/>
      <c r="T31" s="263"/>
    </row>
    <row r="32" spans="2:20" ht="110.25" customHeight="1">
      <c r="B32" s="1652"/>
      <c r="C32" s="1654"/>
      <c r="D32" s="1654"/>
      <c r="E32" s="310" t="s">
        <v>317</v>
      </c>
      <c r="F32" s="310"/>
      <c r="G32" s="310"/>
      <c r="H32" s="310"/>
      <c r="I32" s="311"/>
      <c r="J32" s="1579" t="s">
        <v>318</v>
      </c>
      <c r="K32" s="1579"/>
      <c r="L32" s="1579"/>
      <c r="M32" s="1579"/>
      <c r="N32" s="1579"/>
      <c r="O32" s="1580"/>
      <c r="P32" s="1465"/>
      <c r="Q32" s="1465"/>
      <c r="R32" s="1465"/>
      <c r="S32" s="1465"/>
      <c r="T32" s="263"/>
    </row>
    <row r="33" spans="2:21" ht="230.25" customHeight="1" thickBot="1">
      <c r="B33" s="1658"/>
      <c r="C33" s="1659"/>
      <c r="D33" s="1659"/>
      <c r="E33" s="367"/>
      <c r="F33" s="367"/>
      <c r="G33" s="367"/>
      <c r="H33" s="367"/>
      <c r="I33" s="366"/>
      <c r="J33" s="1655" t="s">
        <v>309</v>
      </c>
      <c r="K33" s="1655"/>
      <c r="L33" s="1655"/>
      <c r="M33" s="1655"/>
      <c r="N33" s="1655"/>
      <c r="O33" s="1656"/>
      <c r="P33" s="1440"/>
      <c r="Q33" s="1440"/>
      <c r="R33" s="1440"/>
      <c r="S33" s="1440"/>
      <c r="T33" s="263"/>
    </row>
    <row r="34" spans="2:21" ht="404.25" customHeight="1" thickBot="1">
      <c r="B34" s="312"/>
      <c r="C34" s="365"/>
      <c r="D34" s="365"/>
      <c r="E34" s="1609" t="s">
        <v>319</v>
      </c>
      <c r="F34" s="1610"/>
      <c r="G34" s="1610"/>
      <c r="H34" s="1610"/>
      <c r="I34" s="1611"/>
      <c r="J34" s="1606" t="s">
        <v>336</v>
      </c>
      <c r="K34" s="1607"/>
      <c r="L34" s="1607"/>
      <c r="M34" s="1607"/>
      <c r="N34" s="1607"/>
      <c r="O34" s="1608"/>
      <c r="P34" s="361">
        <v>45</v>
      </c>
      <c r="Q34" s="361">
        <v>71</v>
      </c>
      <c r="R34" s="361">
        <v>86</v>
      </c>
      <c r="S34" s="364">
        <v>120</v>
      </c>
      <c r="T34" s="263"/>
    </row>
    <row r="35" spans="2:21" ht="180.75" hidden="1" customHeight="1" thickBot="1">
      <c r="B35" s="1605"/>
      <c r="C35" s="1568"/>
      <c r="D35" s="1568"/>
      <c r="E35" s="1568"/>
      <c r="F35" s="1568"/>
      <c r="G35" s="1568"/>
      <c r="H35" s="1568"/>
      <c r="I35" s="1569"/>
      <c r="J35" s="1602"/>
      <c r="K35" s="1603"/>
      <c r="L35" s="1603"/>
      <c r="M35" s="1603"/>
      <c r="N35" s="1603"/>
      <c r="O35" s="1604"/>
      <c r="P35" s="363"/>
      <c r="Q35" s="362"/>
      <c r="R35" s="361"/>
      <c r="S35" s="360"/>
      <c r="T35" s="263"/>
      <c r="U35" s="298"/>
    </row>
    <row r="36" spans="2:21" ht="30.75" customHeight="1">
      <c r="B36" s="304"/>
      <c r="C36" s="304"/>
      <c r="D36" s="304"/>
      <c r="E36" s="304"/>
      <c r="F36" s="304"/>
      <c r="G36" s="304"/>
      <c r="H36" s="304"/>
      <c r="I36" s="304"/>
      <c r="J36" s="359"/>
      <c r="K36" s="359"/>
      <c r="L36" s="359"/>
      <c r="M36" s="359"/>
      <c r="N36" s="359"/>
      <c r="O36" s="359"/>
      <c r="P36" s="359"/>
      <c r="Q36" s="358"/>
      <c r="R36" s="358"/>
      <c r="S36" s="358"/>
      <c r="T36" s="263"/>
    </row>
    <row r="37" spans="2:21" ht="23.25" customHeight="1">
      <c r="B37" s="313"/>
      <c r="C37" s="252"/>
      <c r="D37" s="252"/>
      <c r="E37" s="252"/>
      <c r="F37" s="252"/>
      <c r="G37" s="252"/>
      <c r="H37" s="252"/>
      <c r="I37" s="252"/>
      <c r="J37" s="252"/>
      <c r="K37" s="252"/>
      <c r="L37" s="253"/>
      <c r="M37" s="253"/>
      <c r="N37" s="253"/>
      <c r="O37" s="253"/>
      <c r="P37" s="253"/>
      <c r="Q37" s="253"/>
      <c r="R37" s="254"/>
      <c r="S37" s="253"/>
      <c r="T37" s="263"/>
    </row>
    <row r="38" spans="2:21" ht="37.5" customHeight="1">
      <c r="B38" s="313"/>
      <c r="C38" s="250"/>
      <c r="D38" s="250"/>
      <c r="E38" s="250"/>
      <c r="F38" s="250"/>
      <c r="G38" s="250"/>
      <c r="H38" s="250"/>
      <c r="I38" s="250"/>
      <c r="J38" s="250"/>
      <c r="K38" s="250"/>
      <c r="L38" s="250"/>
      <c r="M38" s="250"/>
      <c r="N38" s="250"/>
      <c r="O38" s="250"/>
      <c r="P38" s="250"/>
      <c r="Q38" s="250"/>
      <c r="R38" s="250"/>
      <c r="S38" s="250"/>
      <c r="T38" s="263"/>
    </row>
    <row r="39" spans="2:21" ht="33" customHeight="1">
      <c r="B39" s="314"/>
      <c r="C39" s="315"/>
      <c r="D39" s="256"/>
      <c r="E39" s="316"/>
      <c r="F39" s="256"/>
      <c r="G39" s="317"/>
      <c r="H39" s="318"/>
      <c r="I39" s="254"/>
      <c r="J39" s="263"/>
      <c r="K39" s="263"/>
      <c r="L39" s="263"/>
      <c r="M39" s="263"/>
      <c r="N39" s="263"/>
      <c r="O39" s="263"/>
      <c r="P39" s="263"/>
      <c r="Q39" s="1601"/>
      <c r="R39" s="1601"/>
      <c r="S39" s="319"/>
      <c r="T39" s="263"/>
    </row>
    <row r="40" spans="2:21" ht="33" customHeight="1">
      <c r="B40" s="313"/>
      <c r="C40" s="357"/>
      <c r="D40" s="356"/>
      <c r="E40" s="356"/>
      <c r="F40" s="320"/>
      <c r="G40" s="320"/>
      <c r="H40" s="320"/>
      <c r="I40" s="320"/>
      <c r="J40" s="356"/>
      <c r="K40" s="356"/>
      <c r="L40" s="356"/>
      <c r="M40" s="356"/>
      <c r="N40" s="321"/>
      <c r="O40" s="356"/>
      <c r="P40" s="356"/>
      <c r="Q40" s="356"/>
      <c r="R40" s="356"/>
      <c r="S40" s="356"/>
      <c r="T40" s="263"/>
    </row>
    <row r="41" spans="2:21" ht="40.5" customHeight="1">
      <c r="B41" s="235"/>
      <c r="C41" s="350"/>
      <c r="D41" s="352"/>
      <c r="E41" s="352"/>
      <c r="F41" s="263"/>
      <c r="G41" s="263"/>
      <c r="H41" s="263"/>
      <c r="I41" s="263"/>
      <c r="J41" s="353"/>
      <c r="K41" s="352"/>
      <c r="L41" s="352"/>
      <c r="M41" s="352"/>
      <c r="N41" s="355"/>
      <c r="O41" s="353"/>
      <c r="P41" s="353"/>
      <c r="Q41" s="353"/>
      <c r="R41" s="352"/>
      <c r="S41" s="353"/>
      <c r="T41" s="263"/>
    </row>
    <row r="42" spans="2:21" ht="26.25" customHeight="1">
      <c r="B42" s="235"/>
      <c r="C42" s="350"/>
      <c r="D42" s="352"/>
      <c r="E42" s="352"/>
      <c r="F42" s="263"/>
      <c r="G42" s="263"/>
      <c r="H42" s="263"/>
      <c r="I42" s="263"/>
      <c r="J42" s="353"/>
      <c r="K42" s="352"/>
      <c r="L42" s="352"/>
      <c r="M42" s="352"/>
      <c r="N42" s="355"/>
      <c r="O42" s="353"/>
      <c r="P42" s="353"/>
      <c r="Q42" s="353"/>
      <c r="R42" s="352"/>
      <c r="S42" s="353"/>
      <c r="T42" s="263"/>
    </row>
    <row r="43" spans="2:21" ht="27" customHeight="1">
      <c r="B43" s="235"/>
      <c r="C43" s="350"/>
      <c r="D43" s="352"/>
      <c r="E43" s="352"/>
      <c r="F43" s="263"/>
      <c r="G43" s="263"/>
      <c r="H43" s="263"/>
      <c r="I43" s="263"/>
      <c r="J43" s="353"/>
      <c r="K43" s="352"/>
      <c r="L43" s="352"/>
      <c r="M43" s="352"/>
      <c r="N43" s="354"/>
      <c r="O43" s="353"/>
      <c r="P43" s="353"/>
      <c r="Q43" s="353"/>
      <c r="R43" s="352"/>
      <c r="S43" s="353"/>
      <c r="T43" s="263"/>
    </row>
    <row r="44" spans="2:21" ht="21.75" customHeight="1">
      <c r="B44" s="235"/>
      <c r="C44" s="350"/>
      <c r="D44" s="352"/>
      <c r="E44" s="352"/>
      <c r="F44" s="263"/>
      <c r="G44" s="263"/>
      <c r="H44" s="263"/>
      <c r="I44" s="263"/>
      <c r="J44" s="353"/>
      <c r="K44" s="352"/>
      <c r="L44" s="352"/>
      <c r="M44" s="352"/>
      <c r="N44" s="354"/>
      <c r="O44" s="353"/>
      <c r="P44" s="353"/>
      <c r="Q44" s="353"/>
      <c r="R44" s="352"/>
      <c r="S44" s="353"/>
      <c r="T44" s="263"/>
    </row>
    <row r="45" spans="2:21" ht="29.25" customHeight="1">
      <c r="B45" s="235"/>
      <c r="C45" s="350"/>
      <c r="D45" s="352"/>
      <c r="E45" s="352"/>
      <c r="F45" s="263"/>
      <c r="G45" s="263"/>
      <c r="H45" s="263"/>
      <c r="I45" s="263"/>
      <c r="J45" s="353"/>
      <c r="K45" s="352"/>
      <c r="L45" s="352"/>
      <c r="M45" s="352"/>
      <c r="N45" s="354"/>
      <c r="O45" s="353"/>
      <c r="P45" s="353"/>
      <c r="Q45" s="353"/>
      <c r="R45" s="352"/>
      <c r="S45" s="353"/>
      <c r="T45" s="263"/>
    </row>
    <row r="46" spans="2:21" ht="28.5" customHeight="1">
      <c r="B46" s="235"/>
      <c r="C46" s="350"/>
      <c r="D46" s="1597"/>
      <c r="E46" s="1597"/>
      <c r="F46" s="263"/>
      <c r="G46" s="263"/>
      <c r="H46" s="263"/>
      <c r="I46" s="263"/>
      <c r="J46" s="1598"/>
      <c r="K46" s="1597"/>
      <c r="L46" s="1597"/>
      <c r="M46" s="351"/>
      <c r="N46" s="354"/>
      <c r="O46" s="353"/>
      <c r="P46" s="353"/>
      <c r="Q46" s="353"/>
      <c r="R46" s="352"/>
      <c r="S46" s="351"/>
      <c r="T46" s="263"/>
    </row>
    <row r="47" spans="2:21" ht="28.5" customHeight="1">
      <c r="B47" s="235"/>
      <c r="C47" s="350"/>
      <c r="D47" s="1597"/>
      <c r="E47" s="1597"/>
      <c r="F47" s="263"/>
      <c r="G47" s="263"/>
      <c r="H47" s="263"/>
      <c r="I47" s="263"/>
      <c r="J47" s="1598"/>
      <c r="K47" s="1597"/>
      <c r="L47" s="1597"/>
      <c r="M47" s="351"/>
      <c r="N47" s="354"/>
      <c r="O47" s="353"/>
      <c r="P47" s="353"/>
      <c r="Q47" s="353"/>
      <c r="R47" s="352"/>
      <c r="S47" s="351"/>
      <c r="T47" s="263"/>
    </row>
    <row r="48" spans="2:21" ht="28.5" customHeight="1">
      <c r="B48" s="350"/>
      <c r="C48" s="350"/>
      <c r="D48" s="1597"/>
      <c r="E48" s="1597"/>
      <c r="F48" s="263"/>
      <c r="G48" s="263"/>
      <c r="H48" s="263"/>
      <c r="I48" s="263"/>
      <c r="J48" s="1598"/>
      <c r="K48" s="1597"/>
      <c r="L48" s="1597"/>
      <c r="M48" s="351"/>
      <c r="N48" s="264"/>
      <c r="O48" s="353"/>
      <c r="P48" s="353"/>
      <c r="Q48" s="353"/>
      <c r="R48" s="352"/>
      <c r="S48" s="351"/>
      <c r="T48" s="263"/>
    </row>
    <row r="49" spans="2:20" ht="117" customHeight="1">
      <c r="B49" s="350"/>
      <c r="C49" s="350"/>
      <c r="D49" s="1597"/>
      <c r="E49" s="1597"/>
      <c r="F49" s="263"/>
      <c r="G49" s="263"/>
      <c r="H49" s="263"/>
      <c r="I49" s="263"/>
      <c r="J49" s="1598"/>
      <c r="K49" s="1597"/>
      <c r="L49" s="1597"/>
      <c r="M49" s="351"/>
      <c r="N49" s="264"/>
      <c r="O49" s="353"/>
      <c r="P49" s="353"/>
      <c r="Q49" s="353"/>
      <c r="R49" s="352"/>
      <c r="S49" s="351"/>
      <c r="T49" s="263"/>
    </row>
    <row r="50" spans="2:20" ht="28.5" customHeight="1">
      <c r="B50" s="350"/>
      <c r="C50" s="350"/>
      <c r="D50" s="1597"/>
      <c r="E50" s="1597"/>
      <c r="F50" s="263"/>
      <c r="G50" s="263"/>
      <c r="H50" s="263"/>
      <c r="I50" s="263"/>
      <c r="J50" s="1598"/>
      <c r="K50" s="1597"/>
      <c r="L50" s="1597"/>
      <c r="M50" s="351"/>
      <c r="N50" s="264"/>
      <c r="O50" s="353"/>
      <c r="P50" s="353"/>
      <c r="Q50" s="353"/>
      <c r="R50" s="352"/>
      <c r="S50" s="351"/>
      <c r="T50" s="263"/>
    </row>
    <row r="51" spans="2:20" ht="28.5" customHeight="1">
      <c r="B51" s="1598"/>
      <c r="C51" s="1598"/>
      <c r="D51" s="1597"/>
      <c r="E51" s="1597"/>
      <c r="F51" s="263"/>
      <c r="G51" s="263"/>
      <c r="H51" s="263"/>
      <c r="I51" s="263"/>
      <c r="J51" s="1598"/>
      <c r="K51" s="1597"/>
      <c r="L51" s="1597"/>
      <c r="M51" s="351"/>
      <c r="N51" s="264"/>
      <c r="O51" s="353"/>
      <c r="P51" s="353"/>
      <c r="Q51" s="353"/>
      <c r="R51" s="352"/>
      <c r="S51" s="351"/>
      <c r="T51" s="263"/>
    </row>
    <row r="52" spans="2:20" ht="28.5" customHeight="1">
      <c r="B52" s="1598"/>
      <c r="C52" s="1598"/>
      <c r="D52" s="1597"/>
      <c r="E52" s="1597"/>
      <c r="F52" s="263"/>
      <c r="G52" s="263"/>
      <c r="H52" s="263"/>
      <c r="I52" s="263"/>
      <c r="J52" s="1598"/>
      <c r="K52" s="1597"/>
      <c r="L52" s="1597"/>
      <c r="M52" s="351"/>
      <c r="N52" s="264"/>
      <c r="O52" s="353"/>
      <c r="P52" s="353"/>
      <c r="Q52" s="353"/>
      <c r="R52" s="352"/>
      <c r="S52" s="351"/>
      <c r="T52" s="263"/>
    </row>
    <row r="53" spans="2:20" ht="28.5" customHeight="1">
      <c r="B53" s="1598"/>
      <c r="C53" s="1598"/>
      <c r="D53" s="1597"/>
      <c r="E53" s="1597"/>
      <c r="F53" s="263"/>
      <c r="G53" s="263"/>
      <c r="H53" s="263"/>
      <c r="I53" s="263"/>
      <c r="J53" s="1598"/>
      <c r="K53" s="1597"/>
      <c r="L53" s="1597"/>
      <c r="M53" s="351"/>
      <c r="N53" s="264"/>
      <c r="O53" s="353"/>
      <c r="P53" s="353"/>
      <c r="Q53" s="353"/>
      <c r="R53" s="352"/>
      <c r="S53" s="351"/>
      <c r="T53" s="263"/>
    </row>
    <row r="54" spans="2:20" ht="28.5" customHeight="1">
      <c r="B54" s="1598"/>
      <c r="C54" s="1598"/>
      <c r="D54" s="1597"/>
      <c r="E54" s="1597"/>
      <c r="F54" s="263"/>
      <c r="G54" s="263"/>
      <c r="H54" s="263"/>
      <c r="I54" s="263"/>
      <c r="J54" s="1598"/>
      <c r="K54" s="1597"/>
      <c r="L54" s="1597"/>
      <c r="M54" s="351"/>
      <c r="N54" s="264"/>
      <c r="O54" s="353"/>
      <c r="P54" s="353"/>
      <c r="Q54" s="353"/>
      <c r="R54" s="352"/>
      <c r="S54" s="351"/>
      <c r="T54" s="263"/>
    </row>
    <row r="55" spans="2:20" ht="28.5" customHeight="1">
      <c r="B55" s="1598"/>
      <c r="C55" s="1598"/>
      <c r="D55" s="1597"/>
      <c r="E55" s="1597"/>
      <c r="F55" s="263"/>
      <c r="G55" s="263"/>
      <c r="H55" s="263"/>
      <c r="I55" s="263"/>
      <c r="J55" s="1598"/>
      <c r="K55" s="1597"/>
      <c r="L55" s="1597"/>
      <c r="M55" s="351"/>
      <c r="N55" s="264"/>
      <c r="O55" s="353"/>
      <c r="P55" s="353"/>
      <c r="Q55" s="353"/>
      <c r="R55" s="352"/>
      <c r="S55" s="351"/>
      <c r="T55" s="263"/>
    </row>
    <row r="56" spans="2:20" ht="10.5" customHeight="1">
      <c r="B56" s="350"/>
      <c r="C56" s="350"/>
      <c r="D56" s="350"/>
      <c r="E56" s="351"/>
      <c r="F56" s="235"/>
      <c r="G56" s="235"/>
      <c r="H56" s="235"/>
      <c r="I56" s="235"/>
      <c r="J56" s="350"/>
      <c r="K56" s="350"/>
      <c r="L56" s="351"/>
      <c r="M56" s="351"/>
      <c r="N56" s="264"/>
      <c r="O56" s="350"/>
      <c r="P56" s="350"/>
      <c r="Q56" s="350"/>
      <c r="R56" s="351"/>
      <c r="S56" s="350"/>
      <c r="T56" s="263"/>
    </row>
    <row r="57" spans="2:20" ht="20.25" customHeight="1">
      <c r="B57" s="349"/>
      <c r="C57" s="235"/>
      <c r="D57" s="235"/>
      <c r="E57" s="262"/>
      <c r="F57" s="263"/>
      <c r="G57" s="263"/>
      <c r="H57" s="263"/>
      <c r="I57" s="263"/>
      <c r="J57" s="261"/>
      <c r="K57" s="261"/>
      <c r="L57" s="262"/>
      <c r="M57" s="262"/>
      <c r="N57" s="264"/>
      <c r="O57" s="261"/>
      <c r="P57" s="261"/>
      <c r="Q57" s="261"/>
      <c r="R57" s="262"/>
      <c r="S57" s="261"/>
      <c r="T57" s="263"/>
    </row>
    <row r="58" spans="2:20" ht="91.5" customHeight="1">
      <c r="B58" s="235"/>
      <c r="C58" s="261"/>
      <c r="D58" s="261"/>
      <c r="E58" s="262"/>
      <c r="F58" s="263"/>
      <c r="G58" s="263"/>
      <c r="H58" s="263"/>
      <c r="I58" s="263"/>
      <c r="J58" s="261"/>
      <c r="K58" s="261"/>
      <c r="L58" s="262"/>
      <c r="M58" s="262"/>
      <c r="N58" s="264"/>
      <c r="O58" s="261"/>
      <c r="P58" s="261"/>
      <c r="Q58" s="261"/>
      <c r="R58" s="262"/>
      <c r="S58" s="261"/>
      <c r="T58" s="263"/>
    </row>
    <row r="59" spans="2:20" ht="24.75" customHeight="1">
      <c r="B59" s="348"/>
      <c r="C59" s="348"/>
      <c r="D59" s="348"/>
      <c r="E59" s="348"/>
      <c r="F59" s="348"/>
      <c r="G59" s="348"/>
      <c r="H59" s="348"/>
      <c r="I59" s="348"/>
      <c r="J59" s="348"/>
      <c r="K59" s="348"/>
      <c r="L59" s="348"/>
      <c r="M59" s="348"/>
      <c r="N59" s="348"/>
      <c r="O59" s="348"/>
      <c r="P59" s="348"/>
      <c r="Q59" s="348"/>
      <c r="R59" s="348"/>
      <c r="S59" s="347"/>
      <c r="T59" s="263"/>
    </row>
    <row r="60" spans="2:20" ht="9" customHeight="1">
      <c r="B60" s="235"/>
      <c r="C60" s="261"/>
      <c r="D60" s="261"/>
      <c r="E60" s="262"/>
      <c r="F60" s="263"/>
      <c r="G60" s="263"/>
      <c r="H60" s="263"/>
      <c r="I60" s="263"/>
      <c r="J60" s="261"/>
      <c r="K60" s="261"/>
      <c r="L60" s="262"/>
      <c r="M60" s="262"/>
      <c r="N60" s="264"/>
      <c r="O60" s="261"/>
      <c r="P60" s="261"/>
      <c r="Q60" s="261"/>
      <c r="R60" s="262"/>
      <c r="S60" s="261"/>
      <c r="T60" s="263"/>
    </row>
    <row r="61" spans="2:20" ht="31.5" customHeight="1">
      <c r="B61" s="1631" t="s">
        <v>320</v>
      </c>
      <c r="C61" s="1631"/>
      <c r="D61" s="1631"/>
      <c r="E61" s="1631"/>
      <c r="F61" s="1631"/>
      <c r="G61" s="1631"/>
      <c r="H61" s="1631"/>
      <c r="I61" s="1631"/>
      <c r="J61" s="1631"/>
      <c r="K61" s="1631"/>
      <c r="L61" s="1631"/>
      <c r="M61" s="1631"/>
      <c r="N61" s="1631"/>
      <c r="O61" s="1631"/>
      <c r="P61" s="1631"/>
      <c r="Q61" s="1631"/>
      <c r="R61" s="1631"/>
      <c r="S61" s="1631"/>
      <c r="T61" s="265"/>
    </row>
    <row r="62" spans="2:20" ht="16.5" customHeight="1" thickBot="1">
      <c r="B62" s="235"/>
      <c r="C62" s="261"/>
      <c r="D62" s="261"/>
      <c r="E62" s="262"/>
      <c r="F62" s="263"/>
      <c r="G62" s="263"/>
      <c r="H62" s="263"/>
      <c r="I62" s="263"/>
      <c r="J62" s="261"/>
      <c r="K62" s="261"/>
      <c r="L62" s="262"/>
      <c r="M62" s="262"/>
      <c r="N62" s="264"/>
      <c r="O62" s="261"/>
      <c r="P62" s="261"/>
      <c r="Q62" s="261"/>
      <c r="R62" s="261"/>
      <c r="S62" s="262"/>
      <c r="T62" s="265"/>
    </row>
    <row r="63" spans="2:20" ht="36" customHeight="1" thickBot="1">
      <c r="B63" s="1615" t="s">
        <v>15</v>
      </c>
      <c r="C63" s="1616"/>
      <c r="D63" s="1616"/>
      <c r="E63" s="1617"/>
      <c r="F63" s="1615" t="s">
        <v>17</v>
      </c>
      <c r="G63" s="1616"/>
      <c r="H63" s="1616"/>
      <c r="I63" s="1616"/>
      <c r="J63" s="1617"/>
      <c r="K63" s="1615" t="s">
        <v>262</v>
      </c>
      <c r="L63" s="1617"/>
      <c r="M63" s="375" t="s">
        <v>321</v>
      </c>
      <c r="N63" s="1640" t="s">
        <v>263</v>
      </c>
      <c r="O63" s="1641"/>
      <c r="P63" s="1641"/>
      <c r="Q63" s="1641"/>
      <c r="R63" s="1641"/>
      <c r="S63" s="1642"/>
      <c r="T63" s="322"/>
    </row>
    <row r="64" spans="2:20" ht="52.5" customHeight="1">
      <c r="B64" s="1444"/>
      <c r="C64" s="1445"/>
      <c r="D64" s="1445"/>
      <c r="E64" s="1446"/>
      <c r="F64" s="1622" t="s">
        <v>322</v>
      </c>
      <c r="G64" s="1623"/>
      <c r="H64" s="1623"/>
      <c r="I64" s="1623"/>
      <c r="J64" s="1624"/>
      <c r="K64" s="1618">
        <v>430</v>
      </c>
      <c r="L64" s="1619"/>
      <c r="M64" s="1628" t="s">
        <v>323</v>
      </c>
      <c r="N64" s="1643" t="s">
        <v>324</v>
      </c>
      <c r="O64" s="1644"/>
      <c r="P64" s="1644"/>
      <c r="Q64" s="1644"/>
      <c r="R64" s="1644"/>
      <c r="S64" s="1645"/>
      <c r="T64" s="278"/>
    </row>
    <row r="65" spans="2:26" ht="66" customHeight="1" thickBot="1">
      <c r="B65" s="1447"/>
      <c r="C65" s="1448"/>
      <c r="D65" s="1448"/>
      <c r="E65" s="1449"/>
      <c r="F65" s="1632"/>
      <c r="G65" s="1633"/>
      <c r="H65" s="1633"/>
      <c r="I65" s="1633"/>
      <c r="J65" s="1634"/>
      <c r="K65" s="1620"/>
      <c r="L65" s="1621"/>
      <c r="M65" s="1629"/>
      <c r="N65" s="1646"/>
      <c r="O65" s="1647"/>
      <c r="P65" s="1647"/>
      <c r="Q65" s="1647"/>
      <c r="R65" s="1647"/>
      <c r="S65" s="1648"/>
      <c r="T65" s="278"/>
    </row>
    <row r="66" spans="2:26" ht="61.5" customHeight="1">
      <c r="B66" s="1447"/>
      <c r="C66" s="1448"/>
      <c r="D66" s="1448"/>
      <c r="E66" s="1449"/>
      <c r="F66" s="1622" t="s">
        <v>325</v>
      </c>
      <c r="G66" s="1623"/>
      <c r="H66" s="1623"/>
      <c r="I66" s="1623"/>
      <c r="J66" s="1624"/>
      <c r="K66" s="1618">
        <v>460</v>
      </c>
      <c r="L66" s="1619"/>
      <c r="M66" s="1629"/>
      <c r="N66" s="1643" t="s">
        <v>326</v>
      </c>
      <c r="O66" s="1644"/>
      <c r="P66" s="1644"/>
      <c r="Q66" s="1644"/>
      <c r="R66" s="1644"/>
      <c r="S66" s="1645"/>
      <c r="T66" s="278"/>
    </row>
    <row r="67" spans="2:26" ht="54" customHeight="1" thickBot="1">
      <c r="B67" s="1447"/>
      <c r="C67" s="1448"/>
      <c r="D67" s="1448"/>
      <c r="E67" s="1449"/>
      <c r="F67" s="1632"/>
      <c r="G67" s="1633"/>
      <c r="H67" s="1633"/>
      <c r="I67" s="1633"/>
      <c r="J67" s="1634"/>
      <c r="K67" s="1620"/>
      <c r="L67" s="1621"/>
      <c r="M67" s="1629"/>
      <c r="N67" s="1646"/>
      <c r="O67" s="1647"/>
      <c r="P67" s="1647"/>
      <c r="Q67" s="1647"/>
      <c r="R67" s="1647"/>
      <c r="S67" s="1648"/>
      <c r="T67" s="278"/>
    </row>
    <row r="68" spans="2:26" ht="54" customHeight="1">
      <c r="B68" s="1447"/>
      <c r="C68" s="1448"/>
      <c r="D68" s="1448"/>
      <c r="E68" s="1449"/>
      <c r="F68" s="1622" t="s">
        <v>327</v>
      </c>
      <c r="G68" s="1623"/>
      <c r="H68" s="1623"/>
      <c r="I68" s="1623"/>
      <c r="J68" s="1624"/>
      <c r="K68" s="1618">
        <v>540</v>
      </c>
      <c r="L68" s="1619"/>
      <c r="M68" s="1629"/>
      <c r="N68" s="1643" t="s">
        <v>328</v>
      </c>
      <c r="O68" s="1644"/>
      <c r="P68" s="1644"/>
      <c r="Q68" s="1644"/>
      <c r="R68" s="1644"/>
      <c r="S68" s="1645"/>
      <c r="T68" s="278"/>
    </row>
    <row r="69" spans="2:26" ht="55.5" customHeight="1" thickBot="1">
      <c r="B69" s="1450"/>
      <c r="C69" s="1451"/>
      <c r="D69" s="1451"/>
      <c r="E69" s="1452"/>
      <c r="F69" s="1625"/>
      <c r="G69" s="1626"/>
      <c r="H69" s="1626"/>
      <c r="I69" s="1626"/>
      <c r="J69" s="1627"/>
      <c r="K69" s="1620"/>
      <c r="L69" s="1621"/>
      <c r="M69" s="1630"/>
      <c r="N69" s="1646"/>
      <c r="O69" s="1647"/>
      <c r="P69" s="1647"/>
      <c r="Q69" s="1647"/>
      <c r="R69" s="1647"/>
      <c r="S69" s="1648"/>
      <c r="T69" s="278"/>
    </row>
    <row r="70" spans="2:26" ht="64.5" customHeight="1">
      <c r="B70" s="1444"/>
      <c r="C70" s="1445"/>
      <c r="D70" s="1445"/>
      <c r="E70" s="1446"/>
      <c r="F70" s="1622" t="s">
        <v>329</v>
      </c>
      <c r="G70" s="1623"/>
      <c r="H70" s="1623"/>
      <c r="I70" s="1623"/>
      <c r="J70" s="1624"/>
      <c r="K70" s="1635">
        <v>230</v>
      </c>
      <c r="L70" s="1636"/>
      <c r="M70" s="1628" t="s">
        <v>330</v>
      </c>
      <c r="N70" s="1643" t="s">
        <v>324</v>
      </c>
      <c r="O70" s="1644"/>
      <c r="P70" s="1644"/>
      <c r="Q70" s="1644"/>
      <c r="R70" s="1644"/>
      <c r="S70" s="1645"/>
      <c r="T70" s="278"/>
    </row>
    <row r="71" spans="2:26" ht="45" customHeight="1" thickBot="1">
      <c r="B71" s="1447"/>
      <c r="C71" s="1448"/>
      <c r="D71" s="1448"/>
      <c r="E71" s="1449"/>
      <c r="F71" s="1632"/>
      <c r="G71" s="1633"/>
      <c r="H71" s="1633"/>
      <c r="I71" s="1633"/>
      <c r="J71" s="1634"/>
      <c r="K71" s="1637">
        <v>586.66666666666697</v>
      </c>
      <c r="L71" s="1638"/>
      <c r="M71" s="1629"/>
      <c r="N71" s="1646"/>
      <c r="O71" s="1647"/>
      <c r="P71" s="1647"/>
      <c r="Q71" s="1647"/>
      <c r="R71" s="1647"/>
      <c r="S71" s="1648"/>
      <c r="T71" s="278"/>
    </row>
    <row r="72" spans="2:26" ht="66" customHeight="1">
      <c r="B72" s="1447"/>
      <c r="C72" s="1448"/>
      <c r="D72" s="1448"/>
      <c r="E72" s="1449"/>
      <c r="F72" s="1622" t="s">
        <v>331</v>
      </c>
      <c r="G72" s="1623"/>
      <c r="H72" s="1623"/>
      <c r="I72" s="1623"/>
      <c r="J72" s="1624"/>
      <c r="K72" s="1635">
        <v>260</v>
      </c>
      <c r="L72" s="1636"/>
      <c r="M72" s="1629"/>
      <c r="N72" s="1643" t="s">
        <v>326</v>
      </c>
      <c r="O72" s="1644"/>
      <c r="P72" s="1644"/>
      <c r="Q72" s="1644"/>
      <c r="R72" s="1644"/>
      <c r="S72" s="1645"/>
      <c r="T72" s="278"/>
    </row>
    <row r="73" spans="2:26" ht="45" customHeight="1" thickBot="1">
      <c r="B73" s="1447"/>
      <c r="C73" s="1448"/>
      <c r="D73" s="1448"/>
      <c r="E73" s="1449"/>
      <c r="F73" s="1632"/>
      <c r="G73" s="1633"/>
      <c r="H73" s="1633"/>
      <c r="I73" s="1633"/>
      <c r="J73" s="1634"/>
      <c r="K73" s="1637">
        <v>641.66666666666697</v>
      </c>
      <c r="L73" s="1638"/>
      <c r="M73" s="1629"/>
      <c r="N73" s="1646"/>
      <c r="O73" s="1647"/>
      <c r="P73" s="1647"/>
      <c r="Q73" s="1647"/>
      <c r="R73" s="1647"/>
      <c r="S73" s="1648"/>
      <c r="T73" s="278"/>
    </row>
    <row r="74" spans="2:26" ht="67.5" customHeight="1">
      <c r="B74" s="1447"/>
      <c r="C74" s="1448"/>
      <c r="D74" s="1448"/>
      <c r="E74" s="1449"/>
      <c r="F74" s="1622" t="s">
        <v>332</v>
      </c>
      <c r="G74" s="1623"/>
      <c r="H74" s="1623"/>
      <c r="I74" s="1623"/>
      <c r="J74" s="1624"/>
      <c r="K74" s="1635">
        <v>320</v>
      </c>
      <c r="L74" s="1636"/>
      <c r="M74" s="1629"/>
      <c r="N74" s="1643" t="s">
        <v>328</v>
      </c>
      <c r="O74" s="1644"/>
      <c r="P74" s="1644"/>
      <c r="Q74" s="1644"/>
      <c r="R74" s="1644"/>
      <c r="S74" s="1645"/>
      <c r="T74" s="278"/>
    </row>
    <row r="75" spans="2:26" ht="45" customHeight="1" thickBot="1">
      <c r="B75" s="1450"/>
      <c r="C75" s="1451"/>
      <c r="D75" s="1451"/>
      <c r="E75" s="1452"/>
      <c r="F75" s="1625"/>
      <c r="G75" s="1626"/>
      <c r="H75" s="1626"/>
      <c r="I75" s="1626"/>
      <c r="J75" s="1627"/>
      <c r="K75" s="1637"/>
      <c r="L75" s="1638"/>
      <c r="M75" s="1630"/>
      <c r="N75" s="1646"/>
      <c r="O75" s="1647"/>
      <c r="P75" s="1647"/>
      <c r="Q75" s="1647"/>
      <c r="R75" s="1647"/>
      <c r="S75" s="1648"/>
      <c r="T75" s="278"/>
    </row>
    <row r="76" spans="2:26" ht="36" customHeight="1">
      <c r="B76" s="1650" t="s">
        <v>333</v>
      </c>
      <c r="C76" s="1650"/>
      <c r="D76" s="1650"/>
      <c r="E76" s="1650"/>
      <c r="F76" s="1650"/>
      <c r="G76" s="1650"/>
      <c r="H76" s="1650"/>
      <c r="I76" s="1650"/>
      <c r="J76" s="1650"/>
      <c r="K76" s="1650"/>
      <c r="L76" s="1650"/>
      <c r="M76" s="1650"/>
      <c r="N76" s="1650"/>
      <c r="O76" s="1650"/>
      <c r="P76" s="1650"/>
      <c r="Q76" s="1650"/>
      <c r="R76" s="1650"/>
      <c r="S76" s="1650"/>
      <c r="T76" s="265"/>
    </row>
    <row r="77" spans="2:26" ht="30" customHeight="1">
      <c r="B77" s="235"/>
      <c r="C77" s="263"/>
      <c r="D77" s="263"/>
      <c r="E77" s="263"/>
      <c r="F77" s="263"/>
      <c r="G77" s="263"/>
      <c r="H77" s="263"/>
      <c r="I77" s="263"/>
      <c r="J77" s="261"/>
      <c r="K77" s="261"/>
      <c r="L77" s="262"/>
      <c r="M77" s="262"/>
      <c r="N77" s="283"/>
      <c r="O77" s="284"/>
      <c r="P77" s="284"/>
      <c r="Q77" s="284"/>
      <c r="R77" s="287"/>
      <c r="S77" s="284"/>
      <c r="T77" s="263"/>
    </row>
    <row r="78" spans="2:26" s="323" customFormat="1" ht="33.75" customHeight="1">
      <c r="B78" s="324" t="s">
        <v>334</v>
      </c>
      <c r="C78" s="275"/>
      <c r="D78" s="275"/>
      <c r="E78" s="275"/>
      <c r="F78" s="275"/>
      <c r="G78" s="275"/>
      <c r="H78" s="275"/>
      <c r="I78" s="275"/>
      <c r="J78" s="276"/>
      <c r="K78" s="276"/>
      <c r="L78" s="277"/>
      <c r="M78" s="277"/>
      <c r="N78" s="278"/>
      <c r="O78" s="279"/>
      <c r="P78" s="279"/>
      <c r="Q78" s="279"/>
      <c r="R78" s="280"/>
      <c r="S78" s="279"/>
      <c r="T78" s="275"/>
      <c r="Z78" s="297"/>
    </row>
    <row r="79" spans="2:26" s="323" customFormat="1" ht="20.25" customHeight="1">
      <c r="B79" s="325"/>
      <c r="C79" s="275"/>
      <c r="D79" s="275"/>
      <c r="E79" s="275"/>
      <c r="F79" s="275"/>
      <c r="G79" s="275"/>
      <c r="H79" s="275"/>
      <c r="I79" s="275"/>
      <c r="J79" s="276"/>
      <c r="K79" s="276"/>
      <c r="L79" s="277"/>
      <c r="M79" s="277"/>
      <c r="N79" s="278"/>
      <c r="O79" s="279"/>
      <c r="P79" s="279"/>
      <c r="Q79" s="279"/>
      <c r="R79" s="280"/>
      <c r="S79" s="279"/>
      <c r="T79" s="275"/>
      <c r="Z79" s="297"/>
    </row>
    <row r="80" spans="2:26" ht="27" customHeight="1">
      <c r="B80" s="326" t="s">
        <v>60</v>
      </c>
      <c r="C80" s="346" t="s">
        <v>360</v>
      </c>
      <c r="D80" s="327"/>
      <c r="E80" s="327"/>
      <c r="F80" s="327"/>
      <c r="G80" s="327"/>
      <c r="H80" s="327"/>
      <c r="I80" s="327"/>
      <c r="J80" s="328"/>
      <c r="K80" s="283"/>
      <c r="L80" s="283"/>
      <c r="M80" s="283"/>
      <c r="N80" s="283"/>
      <c r="O80" s="284"/>
      <c r="P80" s="284"/>
      <c r="Q80" s="284"/>
      <c r="R80" s="287"/>
      <c r="S80" s="284"/>
      <c r="T80" s="263"/>
    </row>
    <row r="81" spans="1:26" s="323" customFormat="1" ht="27" customHeight="1">
      <c r="B81" s="329" t="s">
        <v>60</v>
      </c>
      <c r="C81" s="346" t="s">
        <v>361</v>
      </c>
      <c r="D81" s="330"/>
      <c r="E81" s="331"/>
      <c r="F81" s="331"/>
      <c r="G81" s="331"/>
      <c r="H81" s="331"/>
      <c r="I81" s="331"/>
      <c r="J81" s="332"/>
      <c r="K81" s="278"/>
      <c r="L81" s="278"/>
      <c r="M81" s="278"/>
      <c r="N81" s="278"/>
      <c r="O81" s="279"/>
      <c r="P81" s="279"/>
      <c r="Q81" s="279"/>
      <c r="R81" s="280"/>
      <c r="S81" s="279"/>
      <c r="T81" s="275"/>
      <c r="Z81" s="297"/>
    </row>
    <row r="82" spans="1:26" s="323" customFormat="1" ht="24" customHeight="1">
      <c r="B82" s="326" t="s">
        <v>60</v>
      </c>
      <c r="C82" s="346" t="s">
        <v>362</v>
      </c>
      <c r="D82" s="330"/>
      <c r="E82" s="331"/>
      <c r="F82" s="331"/>
      <c r="G82" s="331"/>
      <c r="H82" s="331"/>
      <c r="I82" s="331"/>
      <c r="J82" s="332"/>
      <c r="K82" s="278"/>
      <c r="L82" s="278"/>
      <c r="M82" s="278"/>
      <c r="N82" s="278"/>
      <c r="O82" s="279"/>
      <c r="P82" s="279"/>
      <c r="Q82" s="279"/>
      <c r="R82" s="280"/>
      <c r="S82" s="279"/>
      <c r="T82" s="275"/>
      <c r="Z82" s="297"/>
    </row>
    <row r="83" spans="1:26" s="323" customFormat="1" ht="27" customHeight="1">
      <c r="B83" s="326" t="s">
        <v>60</v>
      </c>
      <c r="C83" s="346" t="s">
        <v>363</v>
      </c>
      <c r="D83" s="330"/>
      <c r="E83" s="331"/>
      <c r="F83" s="331"/>
      <c r="G83" s="331"/>
      <c r="H83" s="331"/>
      <c r="I83" s="331"/>
      <c r="J83" s="332"/>
      <c r="K83" s="278"/>
      <c r="L83" s="278"/>
      <c r="M83" s="278"/>
      <c r="N83" s="278"/>
      <c r="O83" s="279"/>
      <c r="P83" s="279"/>
      <c r="Q83" s="279"/>
      <c r="R83" s="280"/>
      <c r="S83" s="279"/>
      <c r="T83" s="275"/>
      <c r="Z83" s="297"/>
    </row>
    <row r="84" spans="1:26" s="323" customFormat="1" ht="30" customHeight="1">
      <c r="B84" s="333"/>
      <c r="C84" s="1649"/>
      <c r="D84" s="1649"/>
      <c r="E84" s="1649"/>
      <c r="F84" s="1649"/>
      <c r="G84" s="1649"/>
      <c r="H84" s="1649"/>
      <c r="I84" s="1649"/>
      <c r="J84" s="1649"/>
      <c r="K84" s="278"/>
      <c r="L84" s="278"/>
      <c r="M84" s="278"/>
      <c r="N84" s="278"/>
      <c r="O84" s="279"/>
      <c r="P84" s="279"/>
      <c r="Q84" s="279"/>
      <c r="R84" s="280"/>
      <c r="S84" s="279"/>
      <c r="T84" s="275"/>
      <c r="Z84" s="297"/>
    </row>
    <row r="85" spans="1:26" ht="21.75" customHeight="1">
      <c r="A85" s="1639" t="s">
        <v>296</v>
      </c>
      <c r="B85" s="1639"/>
      <c r="C85" s="1639"/>
      <c r="D85" s="1639"/>
      <c r="E85" s="1639"/>
      <c r="F85" s="1639"/>
      <c r="G85" s="1639"/>
      <c r="H85" s="1639"/>
      <c r="I85" s="1639"/>
      <c r="J85" s="1639"/>
      <c r="K85" s="1639"/>
      <c r="L85" s="1639"/>
      <c r="M85" s="1639"/>
      <c r="N85" s="1639"/>
      <c r="O85" s="1639"/>
      <c r="P85" s="1639"/>
      <c r="Q85" s="1639"/>
      <c r="R85" s="1639"/>
      <c r="S85" s="1639"/>
      <c r="T85" s="1639"/>
      <c r="W85" s="323"/>
    </row>
    <row r="86" spans="1:26" ht="21" customHeight="1">
      <c r="A86" s="1639" t="s">
        <v>335</v>
      </c>
      <c r="B86" s="1639"/>
      <c r="C86" s="1639"/>
      <c r="D86" s="1639"/>
      <c r="E86" s="1639"/>
      <c r="F86" s="1639"/>
      <c r="G86" s="1639"/>
      <c r="H86" s="1639"/>
      <c r="I86" s="1639"/>
      <c r="J86" s="1639"/>
      <c r="K86" s="1639"/>
      <c r="L86" s="1639"/>
      <c r="M86" s="1639"/>
      <c r="N86" s="1639"/>
      <c r="O86" s="1639"/>
      <c r="P86" s="1639"/>
      <c r="Q86" s="1639"/>
      <c r="R86" s="1639"/>
      <c r="S86" s="1639"/>
      <c r="T86" s="1639"/>
      <c r="W86" s="323"/>
    </row>
    <row r="87" spans="1:26" ht="16.5" customHeight="1">
      <c r="C87" s="298"/>
      <c r="D87" s="298"/>
      <c r="E87" s="298"/>
      <c r="F87" s="298"/>
      <c r="G87" s="298"/>
      <c r="H87" s="298"/>
      <c r="I87" s="298"/>
      <c r="J87" s="339"/>
      <c r="K87" s="339"/>
      <c r="L87" s="339"/>
      <c r="M87" s="339"/>
      <c r="N87" s="339"/>
      <c r="O87" s="344"/>
      <c r="P87" s="344"/>
      <c r="Q87" s="344"/>
      <c r="R87" s="345"/>
      <c r="S87" s="344"/>
      <c r="W87" s="323"/>
    </row>
    <row r="88" spans="1:26" ht="22.5" customHeight="1">
      <c r="C88" s="298"/>
      <c r="D88" s="298"/>
      <c r="E88" s="298"/>
      <c r="F88" s="298"/>
      <c r="G88" s="298"/>
      <c r="H88" s="298"/>
      <c r="I88" s="298"/>
      <c r="J88" s="339"/>
      <c r="K88" s="339"/>
      <c r="L88" s="339"/>
      <c r="M88" s="339"/>
      <c r="N88" s="339"/>
      <c r="O88" s="343"/>
      <c r="P88" s="343"/>
      <c r="Q88" s="343"/>
      <c r="R88" s="338"/>
      <c r="S88" s="343"/>
      <c r="W88" s="323"/>
    </row>
    <row r="89" spans="1:26" ht="23.25" customHeight="1">
      <c r="C89" s="298"/>
      <c r="D89" s="298"/>
      <c r="E89" s="298"/>
      <c r="F89" s="298"/>
      <c r="G89" s="298"/>
      <c r="H89" s="298"/>
      <c r="I89" s="298"/>
      <c r="J89" s="339"/>
      <c r="K89" s="339"/>
      <c r="L89" s="339"/>
      <c r="M89" s="339"/>
      <c r="N89" s="339"/>
      <c r="O89" s="343"/>
      <c r="P89" s="343"/>
      <c r="Q89" s="343"/>
      <c r="R89" s="338"/>
      <c r="S89" s="343"/>
      <c r="W89" s="323"/>
    </row>
    <row r="90" spans="1:26" ht="23.25" customHeight="1">
      <c r="C90" s="298"/>
      <c r="D90" s="298"/>
      <c r="E90" s="298"/>
      <c r="F90" s="298"/>
      <c r="G90" s="298"/>
      <c r="H90" s="298"/>
      <c r="I90" s="298"/>
      <c r="J90" s="339"/>
      <c r="K90" s="339"/>
      <c r="L90" s="339"/>
      <c r="M90" s="339"/>
      <c r="N90" s="339"/>
      <c r="O90" s="343"/>
      <c r="P90" s="343"/>
      <c r="Q90" s="343"/>
      <c r="R90" s="338"/>
      <c r="S90" s="343"/>
      <c r="W90" s="323"/>
    </row>
    <row r="91" spans="1:26" ht="23.25" customHeight="1">
      <c r="C91" s="298"/>
      <c r="D91" s="298"/>
      <c r="E91" s="298"/>
      <c r="F91" s="298"/>
      <c r="G91" s="298"/>
      <c r="H91" s="298"/>
      <c r="I91" s="298"/>
      <c r="J91" s="339"/>
      <c r="K91" s="339"/>
      <c r="L91" s="339"/>
      <c r="M91" s="339"/>
      <c r="N91" s="339"/>
      <c r="O91" s="343"/>
      <c r="P91" s="343"/>
      <c r="Q91" s="343"/>
      <c r="R91" s="338"/>
      <c r="S91" s="343"/>
      <c r="U91" s="342"/>
      <c r="V91" s="342"/>
      <c r="W91" s="323"/>
    </row>
    <row r="92" spans="1:26" ht="47.25" customHeight="1">
      <c r="C92" s="298"/>
      <c r="D92" s="298"/>
      <c r="E92" s="298"/>
      <c r="F92" s="298"/>
      <c r="G92" s="298"/>
      <c r="H92" s="298"/>
      <c r="I92" s="298"/>
      <c r="J92" s="339"/>
      <c r="K92" s="339"/>
      <c r="L92" s="339"/>
      <c r="M92" s="339"/>
      <c r="N92" s="339"/>
      <c r="O92" s="341"/>
      <c r="P92" s="341"/>
      <c r="Q92" s="341"/>
      <c r="R92" s="341"/>
      <c r="S92" s="341"/>
      <c r="W92" s="323"/>
    </row>
    <row r="93" spans="1:26" ht="22.5" customHeight="1">
      <c r="C93" s="298"/>
      <c r="D93" s="298"/>
      <c r="E93" s="298"/>
      <c r="F93" s="298"/>
      <c r="G93" s="298"/>
      <c r="H93" s="298"/>
      <c r="I93" s="298"/>
      <c r="J93" s="339"/>
      <c r="K93" s="339"/>
      <c r="L93" s="339"/>
      <c r="M93" s="339"/>
      <c r="N93" s="339"/>
      <c r="O93" s="339"/>
      <c r="P93" s="339"/>
      <c r="Q93" s="339"/>
      <c r="R93" s="340"/>
      <c r="S93" s="339"/>
      <c r="W93" s="323"/>
    </row>
    <row r="94" spans="1:26" ht="23.25" customHeight="1">
      <c r="C94" s="298"/>
      <c r="D94" s="298"/>
      <c r="E94" s="298"/>
      <c r="F94" s="298"/>
      <c r="G94" s="298"/>
      <c r="H94" s="298"/>
      <c r="I94" s="298"/>
      <c r="J94" s="339"/>
      <c r="K94" s="339"/>
      <c r="L94" s="339"/>
      <c r="M94" s="339"/>
      <c r="N94" s="339"/>
      <c r="O94" s="339"/>
      <c r="P94" s="339"/>
      <c r="Q94" s="339"/>
      <c r="R94" s="340"/>
      <c r="S94" s="339"/>
    </row>
    <row r="95" spans="1:26" ht="23.25" customHeight="1">
      <c r="C95" s="298"/>
      <c r="D95" s="298"/>
      <c r="E95" s="298"/>
      <c r="F95" s="298"/>
      <c r="G95" s="298"/>
      <c r="H95" s="298"/>
      <c r="I95" s="298"/>
      <c r="J95" s="339"/>
      <c r="K95" s="339"/>
      <c r="L95" s="339"/>
      <c r="M95" s="339"/>
      <c r="N95" s="339"/>
      <c r="O95" s="339"/>
      <c r="P95" s="339"/>
      <c r="Q95" s="339"/>
      <c r="R95" s="340"/>
      <c r="S95" s="339"/>
    </row>
    <row r="96" spans="1:26" ht="37.5" customHeight="1">
      <c r="C96" s="298"/>
      <c r="D96" s="298"/>
      <c r="E96" s="298"/>
      <c r="F96" s="298"/>
      <c r="G96" s="298"/>
      <c r="H96" s="298"/>
      <c r="I96" s="298"/>
      <c r="J96" s="339"/>
      <c r="K96" s="339"/>
      <c r="L96" s="339"/>
      <c r="M96" s="339"/>
      <c r="N96" s="339"/>
      <c r="O96" s="338"/>
      <c r="P96" s="338"/>
      <c r="Q96" s="338"/>
      <c r="R96" s="338"/>
      <c r="S96" s="338"/>
    </row>
    <row r="97" spans="3:19" s="297" customFormat="1" ht="37.5" customHeight="1">
      <c r="C97" s="298"/>
      <c r="D97" s="298"/>
      <c r="E97" s="298"/>
      <c r="F97" s="298"/>
      <c r="G97" s="298"/>
      <c r="H97" s="298"/>
      <c r="I97" s="298"/>
      <c r="J97" s="337"/>
      <c r="K97" s="337"/>
      <c r="L97" s="337"/>
      <c r="M97" s="337"/>
      <c r="N97" s="337"/>
      <c r="O97" s="336"/>
      <c r="P97" s="336"/>
      <c r="Q97" s="336"/>
      <c r="R97" s="336"/>
      <c r="S97" s="336"/>
    </row>
    <row r="98" spans="3:19" s="297" customFormat="1" ht="19.5" customHeight="1">
      <c r="C98" s="298"/>
      <c r="D98" s="298"/>
      <c r="E98" s="298"/>
      <c r="F98" s="298"/>
      <c r="G98" s="298"/>
      <c r="H98" s="298"/>
      <c r="I98" s="298"/>
      <c r="J98" s="335"/>
      <c r="K98" s="335"/>
      <c r="L98" s="335"/>
      <c r="M98" s="335"/>
      <c r="N98" s="335"/>
      <c r="O98" s="335"/>
      <c r="P98" s="335"/>
      <c r="Q98" s="335"/>
      <c r="R98" s="335"/>
      <c r="S98" s="335"/>
    </row>
    <row r="99" spans="3:19" s="297" customFormat="1" ht="19.5" customHeight="1">
      <c r="C99" s="298"/>
      <c r="D99" s="298"/>
      <c r="E99" s="298"/>
      <c r="F99" s="298"/>
      <c r="G99" s="298"/>
      <c r="H99" s="298"/>
      <c r="I99" s="298"/>
      <c r="J99" s="334"/>
      <c r="K99" s="334"/>
      <c r="L99" s="334"/>
      <c r="M99" s="334"/>
      <c r="N99" s="334"/>
      <c r="O99" s="334"/>
      <c r="P99" s="334"/>
      <c r="Q99" s="334"/>
      <c r="R99" s="334"/>
      <c r="S99" s="334"/>
    </row>
    <row r="106" spans="3:19" s="297" customFormat="1" ht="12.75" customHeight="1"/>
  </sheetData>
  <sheetProtection selectLockedCells="1" selectUnlockedCells="1"/>
  <mergeCells count="98">
    <mergeCell ref="A85:T85"/>
    <mergeCell ref="K74:L75"/>
    <mergeCell ref="P30:P33"/>
    <mergeCell ref="B22:D25"/>
    <mergeCell ref="J33:O33"/>
    <mergeCell ref="J28:O28"/>
    <mergeCell ref="J29:O29"/>
    <mergeCell ref="J25:O25"/>
    <mergeCell ref="J27:O27"/>
    <mergeCell ref="J31:O31"/>
    <mergeCell ref="J32:O32"/>
    <mergeCell ref="B30:D33"/>
    <mergeCell ref="J23:O23"/>
    <mergeCell ref="B26:D29"/>
    <mergeCell ref="E23:I23"/>
    <mergeCell ref="E24:I24"/>
    <mergeCell ref="A86:T86"/>
    <mergeCell ref="N63:S63"/>
    <mergeCell ref="N64:S65"/>
    <mergeCell ref="N66:S67"/>
    <mergeCell ref="N68:S69"/>
    <mergeCell ref="N70:S71"/>
    <mergeCell ref="N72:S73"/>
    <mergeCell ref="N74:S75"/>
    <mergeCell ref="M64:M69"/>
    <mergeCell ref="B64:E69"/>
    <mergeCell ref="C84:J84"/>
    <mergeCell ref="K64:L65"/>
    <mergeCell ref="F74:J75"/>
    <mergeCell ref="F66:J67"/>
    <mergeCell ref="B76:S76"/>
    <mergeCell ref="B70:E75"/>
    <mergeCell ref="K68:L69"/>
    <mergeCell ref="F68:J69"/>
    <mergeCell ref="M70:M75"/>
    <mergeCell ref="B61:S61"/>
    <mergeCell ref="F64:J65"/>
    <mergeCell ref="F70:J71"/>
    <mergeCell ref="K70:L71"/>
    <mergeCell ref="F72:J73"/>
    <mergeCell ref="K72:L73"/>
    <mergeCell ref="K63:L63"/>
    <mergeCell ref="F63:J63"/>
    <mergeCell ref="J51:J55"/>
    <mergeCell ref="B63:E63"/>
    <mergeCell ref="K66:L67"/>
    <mergeCell ref="B51:C55"/>
    <mergeCell ref="D51:D55"/>
    <mergeCell ref="E51:E55"/>
    <mergeCell ref="L51:L55"/>
    <mergeCell ref="K51:K55"/>
    <mergeCell ref="D46:D50"/>
    <mergeCell ref="J46:J50"/>
    <mergeCell ref="E46:E50"/>
    <mergeCell ref="P15:P20"/>
    <mergeCell ref="Q39:R39"/>
    <mergeCell ref="K46:K50"/>
    <mergeCell ref="L46:L50"/>
    <mergeCell ref="P22:P25"/>
    <mergeCell ref="P26:P29"/>
    <mergeCell ref="J24:O24"/>
    <mergeCell ref="J35:O35"/>
    <mergeCell ref="B35:I35"/>
    <mergeCell ref="J34:O34"/>
    <mergeCell ref="E34:I34"/>
    <mergeCell ref="E26:I26"/>
    <mergeCell ref="E27:I27"/>
    <mergeCell ref="B7:S7"/>
    <mergeCell ref="B10:S10"/>
    <mergeCell ref="J15:O15"/>
    <mergeCell ref="J17:O17"/>
    <mergeCell ref="J12:O14"/>
    <mergeCell ref="B12:I14"/>
    <mergeCell ref="J16:O16"/>
    <mergeCell ref="Q15:Q20"/>
    <mergeCell ref="R15:R20"/>
    <mergeCell ref="J18:O18"/>
    <mergeCell ref="J19:O19"/>
    <mergeCell ref="J20:O20"/>
    <mergeCell ref="S15:S20"/>
    <mergeCell ref="B9:S9"/>
    <mergeCell ref="P12:S12"/>
    <mergeCell ref="E11:S11"/>
    <mergeCell ref="S30:S33"/>
    <mergeCell ref="E21:R21"/>
    <mergeCell ref="J30:O30"/>
    <mergeCell ref="S22:S25"/>
    <mergeCell ref="Q26:Q29"/>
    <mergeCell ref="R26:R29"/>
    <mergeCell ref="S26:S29"/>
    <mergeCell ref="J26:O26"/>
    <mergeCell ref="Q22:Q25"/>
    <mergeCell ref="R22:R25"/>
    <mergeCell ref="Q30:Q33"/>
    <mergeCell ref="R30:R33"/>
    <mergeCell ref="J22:O22"/>
    <mergeCell ref="E28:I28"/>
    <mergeCell ref="E22:I22"/>
  </mergeCells>
  <pageMargins left="0.55000000000000004" right="0.17" top="0.22013888888888888" bottom="0.25" header="0.16" footer="0.17"/>
  <pageSetup paperSize="9" scale="16" firstPageNumber="0" orientation="portrait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33CCFF"/>
    <pageSetUpPr fitToPage="1"/>
  </sheetPr>
  <dimension ref="A1:I80"/>
  <sheetViews>
    <sheetView view="pageBreakPreview" topLeftCell="A16" zoomScale="68" zoomScaleNormal="75" zoomScaleSheetLayoutView="68" workbookViewId="0">
      <selection activeCell="A7" sqref="A7:A9"/>
    </sheetView>
  </sheetViews>
  <sheetFormatPr baseColWidth="10" defaultColWidth="9.1640625" defaultRowHeight="18"/>
  <cols>
    <col min="1" max="1" width="74.33203125" style="920" customWidth="1"/>
    <col min="2" max="2" width="18.5" style="83" customWidth="1"/>
    <col min="3" max="3" width="55.1640625" style="90" customWidth="1"/>
    <col min="4" max="4" width="15.83203125" style="83" customWidth="1"/>
    <col min="5" max="6" width="10.5" style="83" customWidth="1"/>
    <col min="7" max="7" width="17.1640625" style="921" customWidth="1"/>
    <col min="8" max="8" width="10.83203125" style="91" hidden="1" customWidth="1"/>
    <col min="9" max="16384" width="9.1640625" style="83"/>
  </cols>
  <sheetData>
    <row r="1" spans="1:9" ht="204.75" customHeight="1">
      <c r="A1" s="1730"/>
      <c r="B1" s="1730"/>
      <c r="C1" s="1730"/>
      <c r="D1" s="1730"/>
      <c r="E1" s="1730"/>
      <c r="F1" s="1730"/>
      <c r="G1" s="1730"/>
    </row>
    <row r="2" spans="1:9" ht="61.5" customHeight="1">
      <c r="A2" s="1731" t="s">
        <v>777</v>
      </c>
      <c r="B2" s="1731"/>
      <c r="C2" s="1731"/>
      <c r="D2" s="1731"/>
      <c r="E2" s="1731"/>
      <c r="F2" s="1731"/>
      <c r="G2" s="1731"/>
      <c r="H2" s="909"/>
    </row>
    <row r="3" spans="1:9" ht="26.25" customHeight="1">
      <c r="A3" s="1732" t="s">
        <v>778</v>
      </c>
      <c r="B3" s="1732"/>
      <c r="C3" s="1732"/>
      <c r="D3" s="1732"/>
      <c r="E3" s="1732"/>
      <c r="F3" s="636"/>
      <c r="G3" s="910"/>
      <c r="H3" s="909"/>
    </row>
    <row r="4" spans="1:9" ht="15" customHeight="1" thickBot="1">
      <c r="A4" s="911"/>
      <c r="B4" s="912"/>
      <c r="C4" s="913"/>
      <c r="D4" s="912"/>
      <c r="E4" s="1733" t="s">
        <v>595</v>
      </c>
      <c r="F4" s="1734"/>
      <c r="G4" s="1734"/>
      <c r="H4" s="909"/>
    </row>
    <row r="5" spans="1:9" s="86" customFormat="1" ht="26.25" customHeight="1" thickBot="1">
      <c r="A5" s="1713" t="s">
        <v>779</v>
      </c>
      <c r="B5" s="1714"/>
      <c r="C5" s="1714"/>
      <c r="D5" s="1714"/>
      <c r="E5" s="1714"/>
      <c r="F5" s="1714"/>
      <c r="G5" s="1715"/>
      <c r="H5" s="928" t="s">
        <v>218</v>
      </c>
      <c r="I5" s="119"/>
    </row>
    <row r="6" spans="1:9" s="87" customFormat="1" ht="48.75" customHeight="1">
      <c r="A6" s="738" t="s">
        <v>17</v>
      </c>
      <c r="B6" s="942" t="s">
        <v>71</v>
      </c>
      <c r="C6" s="943" t="s">
        <v>72</v>
      </c>
      <c r="D6" s="939" t="s">
        <v>73</v>
      </c>
      <c r="E6" s="933" t="s">
        <v>780</v>
      </c>
      <c r="F6" s="933" t="s">
        <v>75</v>
      </c>
      <c r="G6" s="934" t="s">
        <v>781</v>
      </c>
      <c r="H6" s="930"/>
    </row>
    <row r="7" spans="1:9" s="87" customFormat="1" ht="48" customHeight="1">
      <c r="A7" s="1724" t="s">
        <v>77</v>
      </c>
      <c r="B7" s="1710"/>
      <c r="C7" s="944" t="s">
        <v>797</v>
      </c>
      <c r="D7" s="1735" t="s">
        <v>782</v>
      </c>
      <c r="E7" s="1736">
        <v>22</v>
      </c>
      <c r="F7" s="1737">
        <v>38.799999999999997</v>
      </c>
      <c r="G7" s="935">
        <v>168</v>
      </c>
      <c r="H7" s="931"/>
    </row>
    <row r="8" spans="1:9" s="87" customFormat="1" ht="48" customHeight="1">
      <c r="A8" s="1724"/>
      <c r="B8" s="1710"/>
      <c r="C8" s="945" t="s">
        <v>783</v>
      </c>
      <c r="D8" s="1735"/>
      <c r="E8" s="1736"/>
      <c r="F8" s="1737"/>
      <c r="G8" s="881">
        <v>185</v>
      </c>
      <c r="H8" s="931"/>
    </row>
    <row r="9" spans="1:9" s="87" customFormat="1" ht="63" customHeight="1">
      <c r="A9" s="1724"/>
      <c r="B9" s="1710"/>
      <c r="C9" s="946" t="s">
        <v>78</v>
      </c>
      <c r="D9" s="1735"/>
      <c r="E9" s="1736"/>
      <c r="F9" s="1737"/>
      <c r="G9" s="881">
        <v>220</v>
      </c>
      <c r="H9" s="931">
        <f>G10/0.82</f>
        <v>301.21951219512198</v>
      </c>
    </row>
    <row r="10" spans="1:9" s="87" customFormat="1" ht="26.25" customHeight="1">
      <c r="A10" s="940" t="s">
        <v>784</v>
      </c>
      <c r="B10" s="1710"/>
      <c r="C10" s="947" t="s">
        <v>79</v>
      </c>
      <c r="D10" s="1735"/>
      <c r="E10" s="1736"/>
      <c r="F10" s="1737"/>
      <c r="G10" s="936">
        <v>247</v>
      </c>
      <c r="H10" s="931" t="e">
        <f>#REF!/0.82</f>
        <v>#REF!</v>
      </c>
    </row>
    <row r="11" spans="1:9" s="87" customFormat="1" ht="26.25" customHeight="1">
      <c r="A11" s="1724"/>
      <c r="B11" s="1690"/>
      <c r="C11" s="945" t="s">
        <v>796</v>
      </c>
      <c r="D11" s="1725"/>
      <c r="E11" s="1726"/>
      <c r="F11" s="1727"/>
      <c r="G11" s="937">
        <v>130</v>
      </c>
      <c r="H11" s="932"/>
    </row>
    <row r="12" spans="1:9" s="87" customFormat="1" ht="26.25" customHeight="1">
      <c r="A12" s="1724"/>
      <c r="B12" s="1690"/>
      <c r="C12" s="946" t="s">
        <v>78</v>
      </c>
      <c r="D12" s="1725"/>
      <c r="E12" s="1726"/>
      <c r="F12" s="1727"/>
      <c r="G12" s="937">
        <v>155</v>
      </c>
      <c r="H12" s="932">
        <f>G13/0.61</f>
        <v>311.47540983606558</v>
      </c>
    </row>
    <row r="13" spans="1:9" s="87" customFormat="1" ht="26.25" customHeight="1">
      <c r="A13" s="940" t="s">
        <v>785</v>
      </c>
      <c r="B13" s="1690"/>
      <c r="C13" s="947" t="s">
        <v>79</v>
      </c>
      <c r="D13" s="1725"/>
      <c r="E13" s="1726"/>
      <c r="F13" s="1727"/>
      <c r="G13" s="938">
        <v>190</v>
      </c>
      <c r="H13" s="932" t="e">
        <f>#REF!/0.61</f>
        <v>#REF!</v>
      </c>
    </row>
    <row r="14" spans="1:9" s="87" customFormat="1" ht="26.25" customHeight="1">
      <c r="A14" s="1724" t="s">
        <v>80</v>
      </c>
      <c r="B14" s="1690"/>
      <c r="C14" s="946" t="s">
        <v>505</v>
      </c>
      <c r="D14" s="1728" t="s">
        <v>81</v>
      </c>
      <c r="E14" s="1729">
        <v>22</v>
      </c>
      <c r="F14" s="1729">
        <v>32.340000000000003</v>
      </c>
      <c r="G14" s="937">
        <v>195</v>
      </c>
      <c r="H14" s="932">
        <f>G15/0.73</f>
        <v>321.91780821917808</v>
      </c>
    </row>
    <row r="15" spans="1:9" s="87" customFormat="1" ht="26.25" customHeight="1">
      <c r="A15" s="1724"/>
      <c r="B15" s="1690"/>
      <c r="C15" s="946" t="s">
        <v>78</v>
      </c>
      <c r="D15" s="1728"/>
      <c r="E15" s="1729"/>
      <c r="F15" s="1729"/>
      <c r="G15" s="937">
        <v>235</v>
      </c>
      <c r="H15" s="932">
        <f>G16/0.73</f>
        <v>331.50684931506851</v>
      </c>
    </row>
    <row r="16" spans="1:9" s="87" customFormat="1" ht="26.25" customHeight="1" thickBot="1">
      <c r="A16" s="941" t="s">
        <v>786</v>
      </c>
      <c r="B16" s="1690"/>
      <c r="C16" s="948" t="s">
        <v>79</v>
      </c>
      <c r="D16" s="1728"/>
      <c r="E16" s="1729"/>
      <c r="F16" s="1729"/>
      <c r="G16" s="938">
        <v>242</v>
      </c>
      <c r="H16" s="932" t="e">
        <f>#REF!/0.73</f>
        <v>#REF!</v>
      </c>
    </row>
    <row r="17" spans="1:9" s="87" customFormat="1" ht="26.25" customHeight="1" thickBot="1">
      <c r="A17" s="1716" t="s">
        <v>787</v>
      </c>
      <c r="B17" s="1717"/>
      <c r="C17" s="1718"/>
      <c r="D17" s="1717"/>
      <c r="E17" s="1717"/>
      <c r="F17" s="1717"/>
      <c r="G17" s="1719"/>
      <c r="H17" s="932"/>
    </row>
    <row r="18" spans="1:9" s="87" customFormat="1" ht="11.25" customHeight="1" thickBot="1">
      <c r="A18" s="1720"/>
      <c r="B18" s="1720"/>
      <c r="C18" s="1720"/>
      <c r="D18" s="1720"/>
      <c r="E18" s="1720"/>
      <c r="F18" s="1720"/>
      <c r="G18" s="1720"/>
      <c r="H18" s="922"/>
    </row>
    <row r="19" spans="1:9" s="87" customFormat="1" ht="26.25" customHeight="1" thickBot="1">
      <c r="A19" s="1713" t="s">
        <v>788</v>
      </c>
      <c r="B19" s="1714"/>
      <c r="C19" s="1714"/>
      <c r="D19" s="1714"/>
      <c r="E19" s="1714"/>
      <c r="F19" s="1714"/>
      <c r="G19" s="1715"/>
      <c r="H19" s="932">
        <f>G21/0.91</f>
        <v>313.1868131868132</v>
      </c>
    </row>
    <row r="20" spans="1:9" s="87" customFormat="1" ht="37.5" customHeight="1">
      <c r="A20" s="738" t="s">
        <v>17</v>
      </c>
      <c r="B20" s="955" t="s">
        <v>71</v>
      </c>
      <c r="C20" s="943" t="s">
        <v>72</v>
      </c>
      <c r="D20" s="954" t="s">
        <v>73</v>
      </c>
      <c r="E20" s="929" t="s">
        <v>74</v>
      </c>
      <c r="F20" s="929" t="s">
        <v>75</v>
      </c>
      <c r="G20" s="951" t="s">
        <v>781</v>
      </c>
      <c r="H20" s="932">
        <f>G22/0.91</f>
        <v>362.63736263736263</v>
      </c>
    </row>
    <row r="21" spans="1:9" s="732" customFormat="1" ht="68.25" customHeight="1">
      <c r="A21" s="782" t="s">
        <v>82</v>
      </c>
      <c r="B21" s="956"/>
      <c r="C21" s="958" t="s">
        <v>83</v>
      </c>
      <c r="D21" s="957" t="s">
        <v>84</v>
      </c>
      <c r="E21" s="923">
        <v>22</v>
      </c>
      <c r="F21" s="923">
        <v>36.9</v>
      </c>
      <c r="G21" s="952">
        <v>285</v>
      </c>
      <c r="H21" s="949"/>
    </row>
    <row r="22" spans="1:9" s="732" customFormat="1" ht="67.5" customHeight="1">
      <c r="A22" s="782" t="s">
        <v>82</v>
      </c>
      <c r="B22" s="956"/>
      <c r="C22" s="959" t="s">
        <v>85</v>
      </c>
      <c r="D22" s="957" t="s">
        <v>84</v>
      </c>
      <c r="E22" s="923">
        <v>22</v>
      </c>
      <c r="F22" s="923">
        <v>36.9</v>
      </c>
      <c r="G22" s="952">
        <v>330</v>
      </c>
      <c r="H22" s="949"/>
    </row>
    <row r="23" spans="1:9" s="87" customFormat="1" ht="33.75" customHeight="1">
      <c r="A23" s="1689" t="s">
        <v>789</v>
      </c>
      <c r="B23" s="1690"/>
      <c r="C23" s="958" t="s">
        <v>83</v>
      </c>
      <c r="D23" s="1721" t="s">
        <v>790</v>
      </c>
      <c r="E23" s="1712"/>
      <c r="F23" s="1712"/>
      <c r="G23" s="952">
        <v>359</v>
      </c>
      <c r="H23" s="950"/>
    </row>
    <row r="24" spans="1:9" s="87" customFormat="1" ht="33.75" customHeight="1" thickBot="1">
      <c r="A24" s="1705"/>
      <c r="B24" s="1706"/>
      <c r="C24" s="960" t="s">
        <v>85</v>
      </c>
      <c r="D24" s="1722"/>
      <c r="E24" s="1723"/>
      <c r="F24" s="1723"/>
      <c r="G24" s="953">
        <v>460</v>
      </c>
      <c r="H24" s="932">
        <f>G28/3</f>
        <v>145.66666666666666</v>
      </c>
    </row>
    <row r="25" spans="1:9" s="87" customFormat="1" ht="11.25" customHeight="1" thickBot="1">
      <c r="A25" s="1711"/>
      <c r="B25" s="1711"/>
      <c r="C25" s="1711"/>
      <c r="D25" s="1711"/>
      <c r="E25" s="1711"/>
      <c r="F25" s="1711"/>
      <c r="G25" s="1711"/>
      <c r="H25" s="1712"/>
    </row>
    <row r="26" spans="1:9" s="87" customFormat="1" ht="26.25" customHeight="1" thickBot="1">
      <c r="A26" s="1713" t="s">
        <v>791</v>
      </c>
      <c r="B26" s="1714"/>
      <c r="C26" s="1714"/>
      <c r="D26" s="1714"/>
      <c r="E26" s="1714"/>
      <c r="F26" s="1714"/>
      <c r="G26" s="1715"/>
      <c r="H26" s="932">
        <f>G29/3</f>
        <v>167.66666666666666</v>
      </c>
    </row>
    <row r="27" spans="1:9" s="87" customFormat="1" ht="36.75" customHeight="1">
      <c r="A27" s="738" t="s">
        <v>17</v>
      </c>
      <c r="B27" s="942" t="s">
        <v>71</v>
      </c>
      <c r="C27" s="943" t="s">
        <v>72</v>
      </c>
      <c r="D27" s="939" t="s">
        <v>73</v>
      </c>
      <c r="E27" s="933" t="s">
        <v>74</v>
      </c>
      <c r="F27" s="933" t="s">
        <v>75</v>
      </c>
      <c r="G27" s="934" t="s">
        <v>781</v>
      </c>
      <c r="H27" s="932">
        <f>G30/3</f>
        <v>156.66666666666666</v>
      </c>
    </row>
    <row r="28" spans="1:9" s="87" customFormat="1" ht="31.5" customHeight="1">
      <c r="A28" s="1689" t="s">
        <v>86</v>
      </c>
      <c r="B28" s="1710"/>
      <c r="C28" s="958" t="s">
        <v>792</v>
      </c>
      <c r="D28" s="1691">
        <v>3</v>
      </c>
      <c r="E28" s="1692">
        <v>24</v>
      </c>
      <c r="F28" s="1704">
        <v>17.600000000000001</v>
      </c>
      <c r="G28" s="961">
        <v>437</v>
      </c>
      <c r="H28" s="932">
        <f t="shared" ref="H28:H55" si="0">G31/3</f>
        <v>205.66666666666666</v>
      </c>
    </row>
    <row r="29" spans="1:9" s="87" customFormat="1" ht="18.75" customHeight="1">
      <c r="A29" s="1689"/>
      <c r="B29" s="1710"/>
      <c r="C29" s="958" t="s">
        <v>87</v>
      </c>
      <c r="D29" s="1691"/>
      <c r="E29" s="1692"/>
      <c r="F29" s="1704"/>
      <c r="G29" s="961">
        <v>503</v>
      </c>
      <c r="H29" s="932">
        <f>G32/3</f>
        <v>56.666666666666664</v>
      </c>
      <c r="I29" s="119"/>
    </row>
    <row r="30" spans="1:9" s="87" customFormat="1" ht="18.75" customHeight="1">
      <c r="A30" s="1689"/>
      <c r="B30" s="1710"/>
      <c r="C30" s="958" t="s">
        <v>85</v>
      </c>
      <c r="D30" s="1691"/>
      <c r="E30" s="1692"/>
      <c r="F30" s="1704"/>
      <c r="G30" s="961">
        <v>470</v>
      </c>
      <c r="H30" s="932">
        <f>G33/3</f>
        <v>64.666666666666671</v>
      </c>
    </row>
    <row r="31" spans="1:9" s="87" customFormat="1" ht="18.75" customHeight="1">
      <c r="A31" s="1689"/>
      <c r="B31" s="1710"/>
      <c r="C31" s="967" t="s">
        <v>793</v>
      </c>
      <c r="D31" s="1691"/>
      <c r="E31" s="1692"/>
      <c r="F31" s="1704"/>
      <c r="G31" s="962">
        <v>617</v>
      </c>
      <c r="H31" s="932">
        <f>G34/3</f>
        <v>66.666666666666671</v>
      </c>
    </row>
    <row r="32" spans="1:9" s="87" customFormat="1" ht="18.75" customHeight="1">
      <c r="A32" s="1689" t="s">
        <v>88</v>
      </c>
      <c r="B32" s="1710"/>
      <c r="C32" s="958" t="s">
        <v>794</v>
      </c>
      <c r="D32" s="1691">
        <v>3</v>
      </c>
      <c r="E32" s="1692">
        <v>51</v>
      </c>
      <c r="F32" s="1704">
        <v>19.100000000000001</v>
      </c>
      <c r="G32" s="961">
        <v>170</v>
      </c>
      <c r="H32" s="932">
        <f t="shared" si="0"/>
        <v>79.666666666666671</v>
      </c>
    </row>
    <row r="33" spans="1:9" s="87" customFormat="1" ht="18.75" customHeight="1">
      <c r="A33" s="1689"/>
      <c r="B33" s="1710"/>
      <c r="C33" s="958" t="s">
        <v>78</v>
      </c>
      <c r="D33" s="1691"/>
      <c r="E33" s="1692"/>
      <c r="F33" s="1704"/>
      <c r="G33" s="961">
        <v>194</v>
      </c>
      <c r="H33" s="932" t="e">
        <f>#REF!/3</f>
        <v>#REF!</v>
      </c>
    </row>
    <row r="34" spans="1:9" s="87" customFormat="1" ht="18.75" customHeight="1">
      <c r="A34" s="1689"/>
      <c r="B34" s="1710"/>
      <c r="C34" s="958" t="s">
        <v>85</v>
      </c>
      <c r="D34" s="1691"/>
      <c r="E34" s="1692"/>
      <c r="F34" s="1704"/>
      <c r="G34" s="961">
        <v>200</v>
      </c>
      <c r="H34" s="932">
        <f>G37/3</f>
        <v>60.666666666666664</v>
      </c>
    </row>
    <row r="35" spans="1:9" s="87" customFormat="1" ht="18.75" customHeight="1">
      <c r="A35" s="1689"/>
      <c r="B35" s="1710"/>
      <c r="C35" s="967" t="s">
        <v>793</v>
      </c>
      <c r="D35" s="1691"/>
      <c r="E35" s="1692"/>
      <c r="F35" s="1704"/>
      <c r="G35" s="962">
        <v>239</v>
      </c>
      <c r="H35" s="932">
        <f>G38/3</f>
        <v>63.333333333333336</v>
      </c>
      <c r="I35" s="119"/>
    </row>
    <row r="36" spans="1:9" s="87" customFormat="1" ht="28.5" customHeight="1">
      <c r="A36" s="1689" t="s">
        <v>89</v>
      </c>
      <c r="B36" s="1690"/>
      <c r="C36" s="958" t="s">
        <v>506</v>
      </c>
      <c r="D36" s="1691">
        <v>3</v>
      </c>
      <c r="E36" s="1692">
        <v>50</v>
      </c>
      <c r="F36" s="1704">
        <v>18</v>
      </c>
      <c r="G36" s="961">
        <v>175</v>
      </c>
      <c r="H36" s="932"/>
      <c r="I36" s="119"/>
    </row>
    <row r="37" spans="1:9" s="87" customFormat="1" ht="18.75" customHeight="1">
      <c r="A37" s="1689"/>
      <c r="B37" s="1690"/>
      <c r="C37" s="958" t="s">
        <v>78</v>
      </c>
      <c r="D37" s="1691"/>
      <c r="E37" s="1692"/>
      <c r="F37" s="1704"/>
      <c r="G37" s="961">
        <v>182</v>
      </c>
      <c r="H37" s="932">
        <f t="shared" si="0"/>
        <v>45.666666666666664</v>
      </c>
    </row>
    <row r="38" spans="1:9" s="87" customFormat="1" ht="18.75" customHeight="1">
      <c r="A38" s="1689"/>
      <c r="B38" s="1690"/>
      <c r="C38" s="958" t="s">
        <v>85</v>
      </c>
      <c r="D38" s="1691"/>
      <c r="E38" s="1692"/>
      <c r="F38" s="1704"/>
      <c r="G38" s="961">
        <v>190</v>
      </c>
      <c r="H38" s="932" t="e">
        <f>#REF!/3</f>
        <v>#REF!</v>
      </c>
    </row>
    <row r="39" spans="1:9" s="87" customFormat="1" ht="18.75" customHeight="1">
      <c r="A39" s="1689"/>
      <c r="B39" s="1690"/>
      <c r="C39" s="967" t="s">
        <v>793</v>
      </c>
      <c r="D39" s="1691"/>
      <c r="E39" s="1692"/>
      <c r="F39" s="1704"/>
      <c r="G39" s="962">
        <v>189</v>
      </c>
      <c r="H39" s="932">
        <f>G42/3</f>
        <v>184.33333333333334</v>
      </c>
    </row>
    <row r="40" spans="1:9" s="87" customFormat="1" ht="37.5" customHeight="1">
      <c r="A40" s="782" t="s">
        <v>795</v>
      </c>
      <c r="B40" s="965"/>
      <c r="C40" s="958" t="s">
        <v>83</v>
      </c>
      <c r="D40" s="966">
        <v>3</v>
      </c>
      <c r="E40" s="925">
        <v>40</v>
      </c>
      <c r="F40" s="924">
        <v>15</v>
      </c>
      <c r="G40" s="963">
        <v>137</v>
      </c>
      <c r="H40" s="932">
        <f>G43/3</f>
        <v>170</v>
      </c>
      <c r="I40" s="119"/>
    </row>
    <row r="41" spans="1:9" s="87" customFormat="1" ht="32.25" customHeight="1">
      <c r="A41" s="1689" t="s">
        <v>90</v>
      </c>
      <c r="B41" s="1690"/>
      <c r="C41" s="958" t="s">
        <v>792</v>
      </c>
      <c r="D41" s="1691">
        <v>3</v>
      </c>
      <c r="E41" s="1692">
        <v>10</v>
      </c>
      <c r="F41" s="1704">
        <v>13.1</v>
      </c>
      <c r="G41" s="961">
        <v>479</v>
      </c>
      <c r="H41" s="932"/>
      <c r="I41" s="119"/>
    </row>
    <row r="42" spans="1:9" s="87" customFormat="1" ht="18.75" customHeight="1">
      <c r="A42" s="1689"/>
      <c r="B42" s="1690"/>
      <c r="C42" s="958" t="s">
        <v>87</v>
      </c>
      <c r="D42" s="1691"/>
      <c r="E42" s="1692"/>
      <c r="F42" s="1704"/>
      <c r="G42" s="961">
        <v>553</v>
      </c>
      <c r="H42" s="932" t="e">
        <f>#REF!/3</f>
        <v>#REF!</v>
      </c>
    </row>
    <row r="43" spans="1:9" s="87" customFormat="1" ht="18.75" customHeight="1">
      <c r="A43" s="1689"/>
      <c r="B43" s="1690"/>
      <c r="C43" s="958" t="s">
        <v>85</v>
      </c>
      <c r="D43" s="1691"/>
      <c r="E43" s="1692"/>
      <c r="F43" s="1704"/>
      <c r="G43" s="961">
        <v>510</v>
      </c>
      <c r="H43" s="932">
        <f>G46/3</f>
        <v>162</v>
      </c>
    </row>
    <row r="44" spans="1:9" s="87" customFormat="1" ht="18.75" customHeight="1">
      <c r="A44" s="1689"/>
      <c r="B44" s="1690"/>
      <c r="C44" s="967" t="s">
        <v>79</v>
      </c>
      <c r="D44" s="1691"/>
      <c r="E44" s="1692"/>
      <c r="F44" s="1704"/>
      <c r="G44" s="962">
        <v>671</v>
      </c>
      <c r="H44" s="932">
        <f>G47/3</f>
        <v>151.33333333333334</v>
      </c>
    </row>
    <row r="45" spans="1:9" s="87" customFormat="1" ht="34.5" customHeight="1">
      <c r="A45" s="1689" t="s">
        <v>91</v>
      </c>
      <c r="B45" s="1690"/>
      <c r="C45" s="958" t="s">
        <v>506</v>
      </c>
      <c r="D45" s="1691">
        <v>3</v>
      </c>
      <c r="E45" s="1692">
        <v>20</v>
      </c>
      <c r="F45" s="1704">
        <v>14.4</v>
      </c>
      <c r="G45" s="961">
        <v>422</v>
      </c>
      <c r="H45" s="932"/>
    </row>
    <row r="46" spans="1:9" s="87" customFormat="1" ht="18.75" customHeight="1">
      <c r="A46" s="1689"/>
      <c r="B46" s="1690"/>
      <c r="C46" s="958" t="s">
        <v>87</v>
      </c>
      <c r="D46" s="1691"/>
      <c r="E46" s="1692"/>
      <c r="F46" s="1704"/>
      <c r="G46" s="961">
        <v>486</v>
      </c>
      <c r="H46" s="932">
        <f t="shared" si="0"/>
        <v>183</v>
      </c>
      <c r="I46" s="119"/>
    </row>
    <row r="47" spans="1:9" s="87" customFormat="1" ht="18.75" customHeight="1">
      <c r="A47" s="1689"/>
      <c r="B47" s="1690"/>
      <c r="C47" s="958" t="s">
        <v>85</v>
      </c>
      <c r="D47" s="1691"/>
      <c r="E47" s="1692"/>
      <c r="F47" s="1704"/>
      <c r="G47" s="961">
        <v>454</v>
      </c>
      <c r="H47" s="932">
        <f t="shared" si="0"/>
        <v>195.66666666666666</v>
      </c>
    </row>
    <row r="48" spans="1:9" s="87" customFormat="1" ht="18.75" customHeight="1">
      <c r="A48" s="1689"/>
      <c r="B48" s="1690"/>
      <c r="C48" s="967" t="s">
        <v>793</v>
      </c>
      <c r="D48" s="1691"/>
      <c r="E48" s="1692"/>
      <c r="F48" s="1704"/>
      <c r="G48" s="962">
        <v>511</v>
      </c>
      <c r="H48" s="932">
        <f t="shared" ref="H48:H53" si="1">G51/3.05</f>
        <v>143.27868852459017</v>
      </c>
    </row>
    <row r="49" spans="1:8" s="87" customFormat="1" ht="18.75" customHeight="1">
      <c r="A49" s="1689" t="s">
        <v>92</v>
      </c>
      <c r="B49" s="1690"/>
      <c r="C49" s="958" t="s">
        <v>83</v>
      </c>
      <c r="D49" s="1691">
        <v>3</v>
      </c>
      <c r="E49" s="1692">
        <v>24</v>
      </c>
      <c r="F49" s="1704">
        <v>30.06</v>
      </c>
      <c r="G49" s="961">
        <v>549</v>
      </c>
      <c r="H49" s="932">
        <f t="shared" si="1"/>
        <v>154.09836065573771</v>
      </c>
    </row>
    <row r="50" spans="1:8" s="87" customFormat="1" ht="18.75" customHeight="1">
      <c r="A50" s="1689"/>
      <c r="B50" s="1690"/>
      <c r="C50" s="958" t="s">
        <v>85</v>
      </c>
      <c r="D50" s="1691"/>
      <c r="E50" s="1692"/>
      <c r="F50" s="1704"/>
      <c r="G50" s="961">
        <v>587</v>
      </c>
      <c r="H50" s="932">
        <f t="shared" si="1"/>
        <v>163.27868852459017</v>
      </c>
    </row>
    <row r="51" spans="1:8" s="87" customFormat="1" ht="18.75" customHeight="1">
      <c r="A51" s="1689" t="s">
        <v>93</v>
      </c>
      <c r="B51" s="1690"/>
      <c r="C51" s="958" t="s">
        <v>83</v>
      </c>
      <c r="D51" s="1691">
        <v>3.05</v>
      </c>
      <c r="E51" s="1692">
        <v>20</v>
      </c>
      <c r="F51" s="1704"/>
      <c r="G51" s="961">
        <v>437</v>
      </c>
      <c r="H51" s="932">
        <f t="shared" si="1"/>
        <v>152.13114754098362</v>
      </c>
    </row>
    <row r="52" spans="1:8" s="87" customFormat="1" ht="18.75" customHeight="1">
      <c r="A52" s="1689"/>
      <c r="B52" s="1690"/>
      <c r="C52" s="958" t="s">
        <v>85</v>
      </c>
      <c r="D52" s="1691"/>
      <c r="E52" s="1692"/>
      <c r="F52" s="1704"/>
      <c r="G52" s="961">
        <v>470</v>
      </c>
      <c r="H52" s="932">
        <f t="shared" si="1"/>
        <v>163.6065573770492</v>
      </c>
    </row>
    <row r="53" spans="1:8" s="87" customFormat="1" ht="18.75" customHeight="1">
      <c r="A53" s="1689"/>
      <c r="B53" s="1690"/>
      <c r="C53" s="967" t="s">
        <v>793</v>
      </c>
      <c r="D53" s="1691"/>
      <c r="E53" s="1692"/>
      <c r="F53" s="1704"/>
      <c r="G53" s="962">
        <v>498</v>
      </c>
      <c r="H53" s="932">
        <f t="shared" si="1"/>
        <v>202.29508196721312</v>
      </c>
    </row>
    <row r="54" spans="1:8" s="87" customFormat="1" ht="18.75" customHeight="1">
      <c r="A54" s="1689" t="s">
        <v>94</v>
      </c>
      <c r="B54" s="1690"/>
      <c r="C54" s="958" t="s">
        <v>83</v>
      </c>
      <c r="D54" s="1691">
        <v>3.05</v>
      </c>
      <c r="E54" s="1692">
        <v>12</v>
      </c>
      <c r="F54" s="1704">
        <v>15.4</v>
      </c>
      <c r="G54" s="961">
        <v>464</v>
      </c>
      <c r="H54" s="932">
        <f t="shared" si="0"/>
        <v>133</v>
      </c>
    </row>
    <row r="55" spans="1:8" s="87" customFormat="1" ht="18.75" customHeight="1">
      <c r="A55" s="1689"/>
      <c r="B55" s="1690"/>
      <c r="C55" s="958" t="s">
        <v>85</v>
      </c>
      <c r="D55" s="1691"/>
      <c r="E55" s="1692"/>
      <c r="F55" s="1704"/>
      <c r="G55" s="961">
        <v>499</v>
      </c>
      <c r="H55" s="932">
        <f t="shared" si="0"/>
        <v>140</v>
      </c>
    </row>
    <row r="56" spans="1:8" s="87" customFormat="1" ht="18.75" customHeight="1">
      <c r="A56" s="1689"/>
      <c r="B56" s="1690"/>
      <c r="C56" s="967" t="s">
        <v>793</v>
      </c>
      <c r="D56" s="1691"/>
      <c r="E56" s="1692"/>
      <c r="F56" s="1704"/>
      <c r="G56" s="962">
        <v>617</v>
      </c>
      <c r="H56" s="932" t="e">
        <f>#REF!/3</f>
        <v>#REF!</v>
      </c>
    </row>
    <row r="57" spans="1:8" s="87" customFormat="1" ht="18.75" customHeight="1">
      <c r="A57" s="1689" t="s">
        <v>95</v>
      </c>
      <c r="B57" s="1690"/>
      <c r="C57" s="958" t="s">
        <v>83</v>
      </c>
      <c r="D57" s="1691">
        <v>3</v>
      </c>
      <c r="E57" s="1692">
        <v>36</v>
      </c>
      <c r="F57" s="1704">
        <v>15.5</v>
      </c>
      <c r="G57" s="961">
        <v>399</v>
      </c>
      <c r="H57" s="932" t="e">
        <f>#REF!/3</f>
        <v>#REF!</v>
      </c>
    </row>
    <row r="58" spans="1:8" s="87" customFormat="1" ht="18.75" customHeight="1" thickBot="1">
      <c r="A58" s="1705"/>
      <c r="B58" s="1706"/>
      <c r="C58" s="960" t="s">
        <v>85</v>
      </c>
      <c r="D58" s="1707"/>
      <c r="E58" s="1708"/>
      <c r="F58" s="1709"/>
      <c r="G58" s="964">
        <v>420</v>
      </c>
      <c r="H58" s="932" t="e">
        <f>#REF!/3</f>
        <v>#REF!</v>
      </c>
    </row>
    <row r="59" spans="1:8" s="87" customFormat="1" ht="11.25" customHeight="1" thickBot="1">
      <c r="A59" s="1693"/>
      <c r="B59" s="1693"/>
      <c r="C59" s="1693"/>
      <c r="D59" s="1693"/>
      <c r="E59" s="1693"/>
      <c r="F59" s="1693"/>
      <c r="G59" s="1693"/>
      <c r="H59" s="926"/>
    </row>
    <row r="60" spans="1:8" s="87" customFormat="1" ht="26.25" customHeight="1" thickBot="1">
      <c r="A60" s="1694" t="s">
        <v>17</v>
      </c>
      <c r="B60" s="1695"/>
      <c r="C60" s="1696" t="s">
        <v>762</v>
      </c>
      <c r="D60" s="1697"/>
      <c r="E60" s="1698"/>
      <c r="F60" s="969" t="s">
        <v>149</v>
      </c>
      <c r="G60" s="974" t="s">
        <v>150</v>
      </c>
      <c r="H60" s="968"/>
    </row>
    <row r="61" spans="1:8" s="87" customFormat="1" ht="18.75" customHeight="1">
      <c r="A61" s="1699" t="s">
        <v>763</v>
      </c>
      <c r="B61" s="1700"/>
      <c r="C61" s="1701">
        <v>1.9</v>
      </c>
      <c r="D61" s="1702"/>
      <c r="E61" s="1703"/>
      <c r="F61" s="970" t="s">
        <v>119</v>
      </c>
      <c r="G61" s="975">
        <v>106</v>
      </c>
      <c r="H61" s="968"/>
    </row>
    <row r="62" spans="1:8" s="87" customFormat="1" ht="18.75" customHeight="1">
      <c r="A62" s="1681" t="s">
        <v>764</v>
      </c>
      <c r="B62" s="1682"/>
      <c r="C62" s="1686">
        <v>0.65</v>
      </c>
      <c r="D62" s="1687"/>
      <c r="E62" s="1688"/>
      <c r="F62" s="971" t="s">
        <v>119</v>
      </c>
      <c r="G62" s="976">
        <v>65</v>
      </c>
      <c r="H62" s="968"/>
    </row>
    <row r="63" spans="1:8" s="87" customFormat="1" ht="18.75" customHeight="1">
      <c r="A63" s="1681" t="s">
        <v>765</v>
      </c>
      <c r="B63" s="1682"/>
      <c r="C63" s="1683">
        <v>5</v>
      </c>
      <c r="D63" s="1684"/>
      <c r="E63" s="1685"/>
      <c r="F63" s="971" t="s">
        <v>119</v>
      </c>
      <c r="G63" s="977">
        <v>6</v>
      </c>
      <c r="H63" s="968"/>
    </row>
    <row r="64" spans="1:8" s="87" customFormat="1" ht="18.75" customHeight="1">
      <c r="A64" s="1671" t="s">
        <v>766</v>
      </c>
      <c r="B64" s="1672"/>
      <c r="C64" s="1673"/>
      <c r="D64" s="1674"/>
      <c r="E64" s="1675"/>
      <c r="F64" s="972" t="s">
        <v>119</v>
      </c>
      <c r="G64" s="978">
        <v>0.51</v>
      </c>
      <c r="H64" s="968"/>
    </row>
    <row r="65" spans="1:9" s="87" customFormat="1" ht="18.75" customHeight="1">
      <c r="A65" s="1671" t="s">
        <v>767</v>
      </c>
      <c r="B65" s="1672"/>
      <c r="C65" s="1673"/>
      <c r="D65" s="1674"/>
      <c r="E65" s="1675"/>
      <c r="F65" s="972" t="s">
        <v>119</v>
      </c>
      <c r="G65" s="979">
        <v>0.7</v>
      </c>
      <c r="H65" s="968"/>
    </row>
    <row r="66" spans="1:9" s="87" customFormat="1" ht="18.75" customHeight="1">
      <c r="A66" s="1671" t="s">
        <v>768</v>
      </c>
      <c r="B66" s="1672"/>
      <c r="C66" s="1673"/>
      <c r="D66" s="1674"/>
      <c r="E66" s="1675"/>
      <c r="F66" s="972" t="s">
        <v>119</v>
      </c>
      <c r="G66" s="979">
        <v>0.61</v>
      </c>
      <c r="H66" s="968"/>
    </row>
    <row r="67" spans="1:9" s="87" customFormat="1" ht="18.75" customHeight="1">
      <c r="A67" s="1671" t="s">
        <v>769</v>
      </c>
      <c r="B67" s="1672"/>
      <c r="C67" s="1673"/>
      <c r="D67" s="1674"/>
      <c r="E67" s="1675"/>
      <c r="F67" s="972" t="s">
        <v>119</v>
      </c>
      <c r="G67" s="980">
        <v>0.86</v>
      </c>
      <c r="H67" s="968"/>
    </row>
    <row r="68" spans="1:9" s="87" customFormat="1" ht="26.25" customHeight="1">
      <c r="A68" s="1676" t="s">
        <v>770</v>
      </c>
      <c r="B68" s="1677"/>
      <c r="C68" s="1678" t="s">
        <v>771</v>
      </c>
      <c r="D68" s="1679"/>
      <c r="E68" s="1680"/>
      <c r="F68" s="973" t="s">
        <v>543</v>
      </c>
      <c r="G68" s="781">
        <v>2450</v>
      </c>
      <c r="H68" s="968"/>
    </row>
    <row r="69" spans="1:9" s="87" customFormat="1" ht="18.75" customHeight="1">
      <c r="A69" s="1661" t="s">
        <v>772</v>
      </c>
      <c r="B69" s="1662"/>
      <c r="C69" s="1663" t="s">
        <v>773</v>
      </c>
      <c r="D69" s="1664"/>
      <c r="E69" s="1665"/>
      <c r="F69" s="973" t="s">
        <v>543</v>
      </c>
      <c r="G69" s="981">
        <v>5250</v>
      </c>
      <c r="H69" s="968"/>
    </row>
    <row r="70" spans="1:9" s="87" customFormat="1" ht="18.75" customHeight="1" thickBot="1">
      <c r="A70" s="1666" t="s">
        <v>774</v>
      </c>
      <c r="B70" s="1667"/>
      <c r="C70" s="1668" t="s">
        <v>775</v>
      </c>
      <c r="D70" s="1669"/>
      <c r="E70" s="1670"/>
      <c r="F70" s="973" t="s">
        <v>543</v>
      </c>
      <c r="G70" s="982">
        <v>950</v>
      </c>
      <c r="H70" s="968"/>
    </row>
    <row r="71" spans="1:9" s="87" customFormat="1">
      <c r="A71" s="914"/>
      <c r="B71" s="730"/>
      <c r="C71" s="915"/>
      <c r="D71" s="730"/>
      <c r="E71" s="730"/>
      <c r="F71" s="730"/>
      <c r="G71" s="916"/>
      <c r="H71" s="917"/>
    </row>
    <row r="72" spans="1:9" s="87" customFormat="1">
      <c r="A72" s="914"/>
      <c r="B72" s="730"/>
      <c r="C72" s="915"/>
      <c r="D72" s="730"/>
      <c r="E72" s="730"/>
      <c r="F72" s="730"/>
      <c r="G72" s="918"/>
      <c r="H72" s="917"/>
    </row>
    <row r="73" spans="1:9" s="87" customFormat="1">
      <c r="A73" s="914"/>
      <c r="B73" s="730"/>
      <c r="C73" s="915"/>
      <c r="D73" s="730"/>
      <c r="E73" s="730"/>
      <c r="F73" s="730"/>
      <c r="G73" s="918"/>
      <c r="H73" s="917"/>
    </row>
    <row r="74" spans="1:9" s="87" customFormat="1">
      <c r="A74" s="919"/>
      <c r="C74" s="88"/>
      <c r="G74" s="652"/>
      <c r="H74" s="89"/>
    </row>
    <row r="75" spans="1:9" s="87" customFormat="1">
      <c r="A75" s="919"/>
      <c r="C75" s="88"/>
      <c r="G75" s="652"/>
      <c r="H75" s="89"/>
    </row>
    <row r="76" spans="1:9" s="87" customFormat="1">
      <c r="A76" s="919"/>
      <c r="C76" s="88"/>
      <c r="G76" s="652"/>
      <c r="H76" s="89"/>
    </row>
    <row r="77" spans="1:9">
      <c r="A77" s="919"/>
      <c r="B77" s="87"/>
      <c r="C77" s="88"/>
      <c r="D77" s="87"/>
      <c r="E77" s="87"/>
      <c r="F77" s="87"/>
      <c r="G77" s="652"/>
    </row>
    <row r="78" spans="1:9">
      <c r="A78" s="919"/>
      <c r="B78" s="87"/>
      <c r="C78" s="88"/>
      <c r="D78" s="87"/>
      <c r="E78" s="87"/>
      <c r="F78" s="87"/>
      <c r="G78" s="652"/>
    </row>
    <row r="79" spans="1:9">
      <c r="A79" s="919"/>
      <c r="B79" s="87"/>
      <c r="C79" s="88"/>
      <c r="D79" s="87"/>
      <c r="E79" s="87"/>
      <c r="F79" s="87"/>
      <c r="G79" s="652"/>
    </row>
    <row r="80" spans="1:9" s="91" customFormat="1">
      <c r="A80" s="919"/>
      <c r="B80" s="87"/>
      <c r="C80" s="88"/>
      <c r="D80" s="87"/>
      <c r="E80" s="87"/>
      <c r="F80" s="87"/>
      <c r="G80" s="652"/>
      <c r="I80" s="83"/>
    </row>
  </sheetData>
  <sheetProtection selectLockedCells="1" selectUnlockedCells="1"/>
  <mergeCells count="98">
    <mergeCell ref="A7:A9"/>
    <mergeCell ref="B7:B10"/>
    <mergeCell ref="D7:D10"/>
    <mergeCell ref="E7:E10"/>
    <mergeCell ref="F7:F10"/>
    <mergeCell ref="A1:G1"/>
    <mergeCell ref="A2:G2"/>
    <mergeCell ref="A3:E3"/>
    <mergeCell ref="E4:G4"/>
    <mergeCell ref="A5:G5"/>
    <mergeCell ref="A14:A15"/>
    <mergeCell ref="B14:B16"/>
    <mergeCell ref="D14:D16"/>
    <mergeCell ref="E14:E16"/>
    <mergeCell ref="F14:F16"/>
    <mergeCell ref="A11:A12"/>
    <mergeCell ref="B11:B13"/>
    <mergeCell ref="D11:D13"/>
    <mergeCell ref="E11:E13"/>
    <mergeCell ref="F11:F13"/>
    <mergeCell ref="A17:G17"/>
    <mergeCell ref="A18:G18"/>
    <mergeCell ref="A19:G19"/>
    <mergeCell ref="A23:A24"/>
    <mergeCell ref="B23:B24"/>
    <mergeCell ref="D23:D24"/>
    <mergeCell ref="E23:E24"/>
    <mergeCell ref="F23:F24"/>
    <mergeCell ref="A25:H25"/>
    <mergeCell ref="A26:G26"/>
    <mergeCell ref="A28:A31"/>
    <mergeCell ref="B28:B31"/>
    <mergeCell ref="D28:D31"/>
    <mergeCell ref="E28:E31"/>
    <mergeCell ref="F28:F31"/>
    <mergeCell ref="A36:A39"/>
    <mergeCell ref="B36:B39"/>
    <mergeCell ref="D36:D39"/>
    <mergeCell ref="E36:E39"/>
    <mergeCell ref="F36:F39"/>
    <mergeCell ref="A32:A35"/>
    <mergeCell ref="B32:B35"/>
    <mergeCell ref="D32:D35"/>
    <mergeCell ref="E32:E35"/>
    <mergeCell ref="F32:F35"/>
    <mergeCell ref="A45:A48"/>
    <mergeCell ref="B45:B48"/>
    <mergeCell ref="D45:D48"/>
    <mergeCell ref="E45:E48"/>
    <mergeCell ref="F45:F48"/>
    <mergeCell ref="A41:A44"/>
    <mergeCell ref="B41:B44"/>
    <mergeCell ref="D41:D44"/>
    <mergeCell ref="E41:E44"/>
    <mergeCell ref="F41:F44"/>
    <mergeCell ref="F57:F58"/>
    <mergeCell ref="A49:A50"/>
    <mergeCell ref="B49:B50"/>
    <mergeCell ref="D49:D50"/>
    <mergeCell ref="E49:E50"/>
    <mergeCell ref="F49:F50"/>
    <mergeCell ref="A51:A53"/>
    <mergeCell ref="B51:B53"/>
    <mergeCell ref="D51:D53"/>
    <mergeCell ref="E51:E53"/>
    <mergeCell ref="F51:F53"/>
    <mergeCell ref="A62:B62"/>
    <mergeCell ref="C62:E62"/>
    <mergeCell ref="A54:A56"/>
    <mergeCell ref="B54:B56"/>
    <mergeCell ref="D54:D56"/>
    <mergeCell ref="E54:E56"/>
    <mergeCell ref="A59:G59"/>
    <mergeCell ref="A60:B60"/>
    <mergeCell ref="C60:E60"/>
    <mergeCell ref="A61:B61"/>
    <mergeCell ref="C61:E61"/>
    <mergeCell ref="F54:F56"/>
    <mergeCell ref="A57:A58"/>
    <mergeCell ref="B57:B58"/>
    <mergeCell ref="D57:D58"/>
    <mergeCell ref="E57:E58"/>
    <mergeCell ref="A63:B63"/>
    <mergeCell ref="C63:E63"/>
    <mergeCell ref="A64:B64"/>
    <mergeCell ref="C64:E64"/>
    <mergeCell ref="A65:B65"/>
    <mergeCell ref="C65:E65"/>
    <mergeCell ref="A69:B69"/>
    <mergeCell ref="C69:E69"/>
    <mergeCell ref="A70:B70"/>
    <mergeCell ref="C70:E70"/>
    <mergeCell ref="A66:B66"/>
    <mergeCell ref="C66:E66"/>
    <mergeCell ref="A67:B67"/>
    <mergeCell ref="C67:E67"/>
    <mergeCell ref="A68:B68"/>
    <mergeCell ref="C68:E68"/>
  </mergeCells>
  <pageMargins left="0.59055118110236227" right="0.39370078740157483" top="0.39370078740157483" bottom="0.39370078740157483" header="0" footer="0"/>
  <pageSetup paperSize="9" scale="39" firstPageNumber="0" orientation="portrait" r:id="rId1"/>
  <headerFooter alignWithMargins="0"/>
  <rowBreaks count="1" manualBreakCount="1">
    <brk id="71" max="8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33CCFF"/>
    <pageSetUpPr fitToPage="1"/>
  </sheetPr>
  <dimension ref="A1:L31"/>
  <sheetViews>
    <sheetView view="pageBreakPreview" zoomScale="60" zoomScaleNormal="100" workbookViewId="0">
      <selection activeCell="U6" sqref="U6"/>
    </sheetView>
  </sheetViews>
  <sheetFormatPr baseColWidth="10" defaultColWidth="9.1640625" defaultRowHeight="13"/>
  <cols>
    <col min="1" max="1" width="57.1640625" style="984" customWidth="1"/>
    <col min="2" max="3" width="28.5" style="733" customWidth="1"/>
    <col min="4" max="4" width="15.6640625" style="733" customWidth="1"/>
    <col min="5" max="6" width="11.5" style="733" customWidth="1"/>
    <col min="7" max="7" width="15.6640625" style="985" customWidth="1"/>
    <col min="8" max="8" width="10.6640625" style="91" customWidth="1"/>
    <col min="9" max="16384" width="9.1640625" style="83"/>
  </cols>
  <sheetData>
    <row r="1" spans="1:12" ht="173.25" customHeight="1">
      <c r="A1" s="1771"/>
      <c r="B1" s="1771"/>
      <c r="C1" s="1771"/>
      <c r="D1" s="1771"/>
      <c r="E1" s="1771"/>
      <c r="F1" s="1771"/>
      <c r="G1" s="1771"/>
    </row>
    <row r="2" spans="1:12" ht="26.25" customHeight="1">
      <c r="A2" s="1772" t="s">
        <v>798</v>
      </c>
      <c r="B2" s="1772"/>
      <c r="C2" s="1772"/>
      <c r="D2" s="1772"/>
      <c r="E2" s="1772"/>
      <c r="F2" s="1772"/>
      <c r="G2" s="1772"/>
    </row>
    <row r="3" spans="1:12" ht="26.25" customHeight="1">
      <c r="A3" s="1772"/>
      <c r="B3" s="1772"/>
      <c r="C3" s="1772"/>
      <c r="D3" s="1772"/>
      <c r="E3" s="1772"/>
      <c r="F3" s="1772"/>
      <c r="G3" s="1772"/>
      <c r="J3" s="85"/>
    </row>
    <row r="4" spans="1:12" ht="15" customHeight="1" thickBot="1">
      <c r="A4" s="986"/>
      <c r="B4" s="986"/>
      <c r="C4" s="986"/>
      <c r="D4" s="986"/>
      <c r="E4" s="1733"/>
      <c r="F4" s="1734"/>
      <c r="G4" s="1734"/>
    </row>
    <row r="5" spans="1:12" s="87" customFormat="1" ht="37.5" customHeight="1" thickBot="1">
      <c r="A5" s="989" t="s">
        <v>17</v>
      </c>
      <c r="B5" s="988" t="s">
        <v>71</v>
      </c>
      <c r="C5" s="991" t="s">
        <v>72</v>
      </c>
      <c r="D5" s="626" t="s">
        <v>603</v>
      </c>
      <c r="E5" s="629" t="s">
        <v>780</v>
      </c>
      <c r="F5" s="630" t="s">
        <v>75</v>
      </c>
      <c r="G5" s="992" t="s">
        <v>781</v>
      </c>
      <c r="H5" s="91"/>
      <c r="J5" s="86"/>
      <c r="L5" s="86"/>
    </row>
    <row r="6" spans="1:12" s="87" customFormat="1" ht="60" customHeight="1">
      <c r="A6" s="1773" t="s">
        <v>799</v>
      </c>
      <c r="B6" s="1774" t="s">
        <v>800</v>
      </c>
      <c r="C6" s="1775"/>
      <c r="D6" s="780" t="s">
        <v>801</v>
      </c>
      <c r="E6" s="1776">
        <v>15</v>
      </c>
      <c r="F6" s="1778">
        <v>13</v>
      </c>
      <c r="G6" s="1781">
        <v>348</v>
      </c>
      <c r="J6" s="85"/>
    </row>
    <row r="7" spans="1:12" s="87" customFormat="1" ht="60" customHeight="1">
      <c r="A7" s="1689"/>
      <c r="B7" s="1783" t="s">
        <v>802</v>
      </c>
      <c r="C7" s="1784"/>
      <c r="D7" s="781" t="s">
        <v>803</v>
      </c>
      <c r="E7" s="1728"/>
      <c r="F7" s="1779"/>
      <c r="G7" s="1782"/>
      <c r="J7" s="85"/>
    </row>
    <row r="8" spans="1:12" s="87" customFormat="1" ht="60" customHeight="1">
      <c r="A8" s="990" t="s">
        <v>804</v>
      </c>
      <c r="B8" s="1785" t="s">
        <v>805</v>
      </c>
      <c r="C8" s="1786"/>
      <c r="D8" s="781" t="s">
        <v>806</v>
      </c>
      <c r="E8" s="1728"/>
      <c r="F8" s="1779"/>
      <c r="G8" s="993">
        <v>299</v>
      </c>
    </row>
    <row r="9" spans="1:12" s="87" customFormat="1" ht="60" customHeight="1">
      <c r="A9" s="1689" t="s">
        <v>807</v>
      </c>
      <c r="B9" s="1785" t="s">
        <v>805</v>
      </c>
      <c r="C9" s="1786"/>
      <c r="D9" s="1788" t="s">
        <v>808</v>
      </c>
      <c r="E9" s="1728"/>
      <c r="F9" s="1779"/>
      <c r="G9" s="1782">
        <v>348</v>
      </c>
    </row>
    <row r="10" spans="1:12" s="87" customFormat="1" ht="60" customHeight="1" thickBot="1">
      <c r="A10" s="1787"/>
      <c r="B10" s="1791" t="s">
        <v>809</v>
      </c>
      <c r="C10" s="1792"/>
      <c r="D10" s="1789"/>
      <c r="E10" s="1777"/>
      <c r="F10" s="1780"/>
      <c r="G10" s="1790"/>
    </row>
    <row r="11" spans="1:12" s="87" customFormat="1" ht="23.25" customHeight="1">
      <c r="A11" s="1768" t="s">
        <v>810</v>
      </c>
      <c r="B11" s="1769"/>
      <c r="C11" s="1769"/>
      <c r="D11" s="1769"/>
      <c r="E11" s="1769"/>
      <c r="F11" s="1769"/>
      <c r="G11" s="1770"/>
    </row>
    <row r="12" spans="1:12" s="87" customFormat="1" ht="12" customHeight="1" thickBot="1">
      <c r="A12" s="998"/>
      <c r="B12" s="999"/>
      <c r="C12" s="999"/>
      <c r="D12" s="999"/>
      <c r="E12" s="999"/>
      <c r="F12" s="999"/>
      <c r="G12" s="1000"/>
    </row>
    <row r="13" spans="1:12" s="87" customFormat="1" ht="12.75" customHeight="1">
      <c r="A13" s="1752" t="s">
        <v>17</v>
      </c>
      <c r="B13" s="1754" t="s">
        <v>71</v>
      </c>
      <c r="C13" s="1752" t="s">
        <v>811</v>
      </c>
      <c r="D13" s="1754" t="s">
        <v>812</v>
      </c>
      <c r="E13" s="1756" t="s">
        <v>813</v>
      </c>
      <c r="F13" s="1757"/>
      <c r="G13" s="1760" t="s">
        <v>814</v>
      </c>
    </row>
    <row r="14" spans="1:12" s="87" customFormat="1" ht="29.25" customHeight="1" thickBot="1">
      <c r="A14" s="1753"/>
      <c r="B14" s="1755"/>
      <c r="C14" s="1753"/>
      <c r="D14" s="1755"/>
      <c r="E14" s="1758"/>
      <c r="F14" s="1759"/>
      <c r="G14" s="1761"/>
    </row>
    <row r="15" spans="1:12" s="87" customFormat="1" ht="12.75" customHeight="1">
      <c r="A15" s="1762" t="s">
        <v>815</v>
      </c>
      <c r="B15" s="1763"/>
      <c r="C15" s="1764">
        <v>0.08</v>
      </c>
      <c r="D15" s="1765">
        <v>200</v>
      </c>
      <c r="E15" s="1766" t="s">
        <v>816</v>
      </c>
      <c r="F15" s="1767"/>
      <c r="G15" s="1750">
        <v>13</v>
      </c>
    </row>
    <row r="16" spans="1:12" s="87" customFormat="1" ht="12.75" customHeight="1">
      <c r="A16" s="1738"/>
      <c r="B16" s="1740"/>
      <c r="C16" s="1742"/>
      <c r="D16" s="1744"/>
      <c r="E16" s="1746"/>
      <c r="F16" s="1747"/>
      <c r="G16" s="1751"/>
    </row>
    <row r="17" spans="1:8" s="87" customFormat="1" ht="12.75" customHeight="1">
      <c r="A17" s="1738"/>
      <c r="B17" s="1740"/>
      <c r="C17" s="1742"/>
      <c r="D17" s="1744"/>
      <c r="E17" s="1746"/>
      <c r="F17" s="1747"/>
      <c r="G17" s="1751"/>
    </row>
    <row r="18" spans="1:8" ht="32.25" customHeight="1">
      <c r="A18" s="994" t="s">
        <v>824</v>
      </c>
      <c r="B18" s="1740"/>
      <c r="C18" s="996">
        <v>3</v>
      </c>
      <c r="D18" s="997">
        <v>10</v>
      </c>
      <c r="E18" s="1746" t="s">
        <v>83</v>
      </c>
      <c r="F18" s="1747"/>
      <c r="G18" s="1001">
        <v>576</v>
      </c>
      <c r="H18" s="87"/>
    </row>
    <row r="19" spans="1:8" ht="29.25" customHeight="1">
      <c r="A19" s="994" t="s">
        <v>817</v>
      </c>
      <c r="B19" s="1740"/>
      <c r="C19" s="996">
        <v>3</v>
      </c>
      <c r="D19" s="997">
        <v>10</v>
      </c>
      <c r="E19" s="1746" t="s">
        <v>79</v>
      </c>
      <c r="F19" s="1747"/>
      <c r="G19" s="1001">
        <v>1010</v>
      </c>
      <c r="H19" s="83"/>
    </row>
    <row r="20" spans="1:8" ht="29.25" customHeight="1">
      <c r="A20" s="994" t="s">
        <v>825</v>
      </c>
      <c r="B20" s="995"/>
      <c r="C20" s="996">
        <v>3</v>
      </c>
      <c r="D20" s="997">
        <v>10</v>
      </c>
      <c r="E20" s="1746" t="s">
        <v>79</v>
      </c>
      <c r="F20" s="1747"/>
      <c r="G20" s="1001">
        <v>436</v>
      </c>
      <c r="H20" s="83"/>
    </row>
    <row r="21" spans="1:8" ht="16.5" customHeight="1">
      <c r="A21" s="1738" t="s">
        <v>818</v>
      </c>
      <c r="B21" s="1740"/>
      <c r="C21" s="1742">
        <v>3</v>
      </c>
      <c r="D21" s="1744">
        <v>45</v>
      </c>
      <c r="E21" s="1746" t="s">
        <v>819</v>
      </c>
      <c r="F21" s="1747"/>
      <c r="G21" s="1001">
        <v>140</v>
      </c>
      <c r="H21" s="83"/>
    </row>
    <row r="22" spans="1:8" ht="16.5" customHeight="1">
      <c r="A22" s="1738"/>
      <c r="B22" s="1740"/>
      <c r="C22" s="1742"/>
      <c r="D22" s="1744"/>
      <c r="E22" s="1746" t="s">
        <v>820</v>
      </c>
      <c r="F22" s="1747"/>
      <c r="G22" s="1001">
        <v>194</v>
      </c>
      <c r="H22" s="83"/>
    </row>
    <row r="23" spans="1:8" ht="16.5" customHeight="1">
      <c r="A23" s="1738"/>
      <c r="B23" s="1740"/>
      <c r="C23" s="1742"/>
      <c r="D23" s="1744"/>
      <c r="E23" s="1746" t="s">
        <v>79</v>
      </c>
      <c r="F23" s="1747"/>
      <c r="G23" s="1001">
        <v>278</v>
      </c>
      <c r="H23" s="83"/>
    </row>
    <row r="24" spans="1:8" ht="17">
      <c r="A24" s="1738" t="s">
        <v>821</v>
      </c>
      <c r="B24" s="1740"/>
      <c r="C24" s="1742">
        <v>3</v>
      </c>
      <c r="D24" s="1744">
        <v>6</v>
      </c>
      <c r="E24" s="1746" t="s">
        <v>83</v>
      </c>
      <c r="F24" s="1747"/>
      <c r="G24" s="1001">
        <v>365</v>
      </c>
      <c r="H24" s="83"/>
    </row>
    <row r="25" spans="1:8" ht="16.5" customHeight="1">
      <c r="A25" s="1738"/>
      <c r="B25" s="1740"/>
      <c r="C25" s="1742"/>
      <c r="D25" s="1744"/>
      <c r="E25" s="1746" t="s">
        <v>822</v>
      </c>
      <c r="F25" s="1747"/>
      <c r="G25" s="1001">
        <v>263</v>
      </c>
      <c r="H25" s="83"/>
    </row>
    <row r="26" spans="1:8" ht="16.5" customHeight="1">
      <c r="A26" s="1738"/>
      <c r="B26" s="1740"/>
      <c r="C26" s="1742"/>
      <c r="D26" s="1744"/>
      <c r="E26" s="1746" t="s">
        <v>820</v>
      </c>
      <c r="F26" s="1747"/>
      <c r="G26" s="1001">
        <v>406</v>
      </c>
      <c r="H26" s="83"/>
    </row>
    <row r="27" spans="1:8" ht="17">
      <c r="A27" s="1738"/>
      <c r="B27" s="1740"/>
      <c r="C27" s="1742"/>
      <c r="D27" s="1744"/>
      <c r="E27" s="1746" t="s">
        <v>79</v>
      </c>
      <c r="F27" s="1747"/>
      <c r="G27" s="1001">
        <v>583</v>
      </c>
      <c r="H27" s="83"/>
    </row>
    <row r="28" spans="1:8" ht="17">
      <c r="A28" s="1738" t="s">
        <v>823</v>
      </c>
      <c r="B28" s="1740"/>
      <c r="C28" s="1742">
        <v>3</v>
      </c>
      <c r="D28" s="1744">
        <v>10</v>
      </c>
      <c r="E28" s="1746" t="s">
        <v>83</v>
      </c>
      <c r="F28" s="1747"/>
      <c r="G28" s="1001">
        <v>239</v>
      </c>
      <c r="H28" s="83"/>
    </row>
    <row r="29" spans="1:8" ht="16.5" customHeight="1">
      <c r="A29" s="1738"/>
      <c r="B29" s="1740"/>
      <c r="C29" s="1742"/>
      <c r="D29" s="1744"/>
      <c r="E29" s="1746" t="s">
        <v>822</v>
      </c>
      <c r="F29" s="1747"/>
      <c r="G29" s="1001">
        <v>184</v>
      </c>
      <c r="H29" s="83"/>
    </row>
    <row r="30" spans="1:8" ht="16.5" customHeight="1">
      <c r="A30" s="1738"/>
      <c r="B30" s="1740"/>
      <c r="C30" s="1742"/>
      <c r="D30" s="1744"/>
      <c r="E30" s="1746" t="s">
        <v>820</v>
      </c>
      <c r="F30" s="1747"/>
      <c r="G30" s="1001">
        <v>370</v>
      </c>
      <c r="H30" s="83"/>
    </row>
    <row r="31" spans="1:8" ht="18" thickBot="1">
      <c r="A31" s="1739"/>
      <c r="B31" s="1741"/>
      <c r="C31" s="1743"/>
      <c r="D31" s="1745"/>
      <c r="E31" s="1748" t="s">
        <v>79</v>
      </c>
      <c r="F31" s="1749"/>
      <c r="G31" s="1002">
        <v>326</v>
      </c>
      <c r="H31" s="83"/>
    </row>
  </sheetData>
  <sheetProtection selectLockedCells="1" selectUnlockedCells="1"/>
  <mergeCells count="55">
    <mergeCell ref="A11:G11"/>
    <mergeCell ref="A1:G1"/>
    <mergeCell ref="A2:G3"/>
    <mergeCell ref="E4:G4"/>
    <mergeCell ref="A6:A7"/>
    <mergeCell ref="B6:C6"/>
    <mergeCell ref="E6:E10"/>
    <mergeCell ref="F6:F10"/>
    <mergeCell ref="G6:G7"/>
    <mergeCell ref="B7:C7"/>
    <mergeCell ref="B8:C8"/>
    <mergeCell ref="A9:A10"/>
    <mergeCell ref="B9:C9"/>
    <mergeCell ref="D9:D10"/>
    <mergeCell ref="G9:G10"/>
    <mergeCell ref="B10:C10"/>
    <mergeCell ref="G15:G17"/>
    <mergeCell ref="A13:A14"/>
    <mergeCell ref="B13:B14"/>
    <mergeCell ref="C13:C14"/>
    <mergeCell ref="D13:D14"/>
    <mergeCell ref="E13:F14"/>
    <mergeCell ref="G13:G14"/>
    <mergeCell ref="A15:A17"/>
    <mergeCell ref="B15:B17"/>
    <mergeCell ref="C15:C17"/>
    <mergeCell ref="D15:D17"/>
    <mergeCell ref="E15:F17"/>
    <mergeCell ref="B18:B19"/>
    <mergeCell ref="E18:F18"/>
    <mergeCell ref="E19:F19"/>
    <mergeCell ref="E20:F20"/>
    <mergeCell ref="A21:A23"/>
    <mergeCell ref="B21:B23"/>
    <mergeCell ref="C21:C23"/>
    <mergeCell ref="D21:D23"/>
    <mergeCell ref="E21:F21"/>
    <mergeCell ref="E22:F22"/>
    <mergeCell ref="E23:F23"/>
    <mergeCell ref="A24:A27"/>
    <mergeCell ref="B24:B27"/>
    <mergeCell ref="C24:C27"/>
    <mergeCell ref="D24:D27"/>
    <mergeCell ref="E24:F24"/>
    <mergeCell ref="E25:F25"/>
    <mergeCell ref="E26:F26"/>
    <mergeCell ref="E27:F27"/>
    <mergeCell ref="A28:A31"/>
    <mergeCell ref="B28:B31"/>
    <mergeCell ref="C28:C31"/>
    <mergeCell ref="D28:D31"/>
    <mergeCell ref="E28:F28"/>
    <mergeCell ref="E29:F29"/>
    <mergeCell ref="E30:F30"/>
    <mergeCell ref="E31:F31"/>
  </mergeCells>
  <pageMargins left="0.59055118110236215" right="0.39370078740157483" top="0.39370078740157483" bottom="0.39370078740157483" header="0" footer="0"/>
  <pageSetup paperSize="9" scale="51" firstPageNumber="0" orientation="portrait" r:id="rId1"/>
  <headerFooter alignWithMargins="0"/>
  <rowBreaks count="1" manualBreakCount="1">
    <brk id="12" max="8" man="1"/>
  </rowBreak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pageSetUpPr fitToPage="1"/>
  </sheetPr>
  <dimension ref="A1:J54"/>
  <sheetViews>
    <sheetView view="pageBreakPreview" topLeftCell="B13" zoomScale="66" zoomScaleNormal="73" zoomScaleSheetLayoutView="66" workbookViewId="0">
      <selection activeCell="D5" sqref="D5:G5"/>
    </sheetView>
  </sheetViews>
  <sheetFormatPr baseColWidth="10" defaultColWidth="9.1640625" defaultRowHeight="13"/>
  <cols>
    <col min="1" max="1" width="7.1640625" style="85" hidden="1" customWidth="1"/>
    <col min="2" max="2" width="62.6640625" style="85" customWidth="1"/>
    <col min="3" max="3" width="48.1640625" style="229" customWidth="1"/>
    <col min="4" max="4" width="41.5" style="85" customWidth="1"/>
    <col min="5" max="5" width="26.1640625" style="85" customWidth="1"/>
    <col min="6" max="6" width="24.33203125" style="85" customWidth="1"/>
    <col min="7" max="16384" width="9.1640625" style="85"/>
  </cols>
  <sheetData>
    <row r="1" spans="1:8" ht="144.75" customHeight="1">
      <c r="C1" s="85"/>
    </row>
    <row r="2" spans="1:8" s="633" customFormat="1" ht="26.25" customHeight="1">
      <c r="B2" s="634"/>
      <c r="C2" s="1803" t="s">
        <v>507</v>
      </c>
      <c r="D2" s="1803"/>
      <c r="E2" s="1803"/>
      <c r="F2" s="635"/>
    </row>
    <row r="3" spans="1:8" s="633" customFormat="1" ht="23.25" customHeight="1">
      <c r="B3" s="634"/>
      <c r="C3" s="1804" t="s">
        <v>217</v>
      </c>
      <c r="D3" s="1804"/>
      <c r="E3" s="1804"/>
      <c r="F3" s="636"/>
    </row>
    <row r="4" spans="1:8" ht="84" customHeight="1">
      <c r="C4" s="1795" t="s">
        <v>224</v>
      </c>
      <c r="D4" s="1795"/>
      <c r="E4" s="1795"/>
      <c r="F4" s="1795"/>
      <c r="G4" s="1795"/>
      <c r="H4" s="1795"/>
    </row>
    <row r="5" spans="1:8" ht="23.25" customHeight="1" thickBot="1">
      <c r="C5" s="653"/>
      <c r="D5" s="1796" t="s">
        <v>504</v>
      </c>
      <c r="E5" s="1796"/>
      <c r="F5" s="1796"/>
      <c r="G5" s="1797"/>
      <c r="H5" s="653"/>
    </row>
    <row r="6" spans="1:8" ht="25.5" customHeight="1" thickBot="1">
      <c r="A6" s="637"/>
      <c r="B6" s="655" t="s">
        <v>17</v>
      </c>
      <c r="C6" s="655" t="s">
        <v>71</v>
      </c>
      <c r="D6" s="655" t="s">
        <v>72</v>
      </c>
      <c r="E6" s="655" t="s">
        <v>73</v>
      </c>
      <c r="F6" s="656" t="s">
        <v>76</v>
      </c>
    </row>
    <row r="7" spans="1:8" s="633" customFormat="1" ht="37.5" customHeight="1">
      <c r="A7" s="638" t="s">
        <v>218</v>
      </c>
      <c r="B7" s="1805" t="s">
        <v>508</v>
      </c>
      <c r="C7" s="1805"/>
      <c r="D7" s="1805"/>
      <c r="E7" s="1805"/>
      <c r="F7" s="1805"/>
    </row>
    <row r="8" spans="1:8" s="633" customFormat="1" ht="43.5" hidden="1" customHeight="1">
      <c r="A8" s="639"/>
      <c r="B8" s="1798" t="s">
        <v>509</v>
      </c>
      <c r="C8" s="1799"/>
      <c r="D8" s="1806" t="s">
        <v>510</v>
      </c>
      <c r="E8" s="1807" t="s">
        <v>511</v>
      </c>
      <c r="F8" s="1808">
        <v>265</v>
      </c>
    </row>
    <row r="9" spans="1:8" s="633" customFormat="1" ht="67.5" customHeight="1">
      <c r="A9" s="639"/>
      <c r="B9" s="1798"/>
      <c r="C9" s="1799"/>
      <c r="D9" s="1806"/>
      <c r="E9" s="1807"/>
      <c r="F9" s="1808"/>
    </row>
    <row r="10" spans="1:8" s="633" customFormat="1" ht="67.5" customHeight="1">
      <c r="A10" s="639"/>
      <c r="B10" s="1798"/>
      <c r="C10" s="1799"/>
      <c r="D10" s="1806"/>
      <c r="E10" s="1807"/>
      <c r="F10" s="1808"/>
    </row>
    <row r="11" spans="1:8" s="633" customFormat="1" ht="99" customHeight="1">
      <c r="A11" s="639"/>
      <c r="B11" s="659" t="s">
        <v>512</v>
      </c>
      <c r="C11" s="657"/>
      <c r="D11" s="660" t="s">
        <v>513</v>
      </c>
      <c r="E11" s="661" t="s">
        <v>511</v>
      </c>
      <c r="F11" s="662">
        <v>265</v>
      </c>
    </row>
    <row r="12" spans="1:8" s="633" customFormat="1" ht="79.5" customHeight="1" thickBot="1">
      <c r="A12" s="640" t="e">
        <f>#REF!*0.698</f>
        <v>#REF!</v>
      </c>
      <c r="B12" s="659" t="s">
        <v>514</v>
      </c>
      <c r="C12" s="657"/>
      <c r="D12" s="660" t="s">
        <v>515</v>
      </c>
      <c r="E12" s="661" t="s">
        <v>220</v>
      </c>
      <c r="F12" s="662">
        <v>265</v>
      </c>
    </row>
    <row r="13" spans="1:8" s="633" customFormat="1" ht="97.5" customHeight="1">
      <c r="A13" s="641"/>
      <c r="B13" s="659" t="s">
        <v>516</v>
      </c>
      <c r="C13" s="658"/>
      <c r="D13" s="660" t="s">
        <v>517</v>
      </c>
      <c r="E13" s="661" t="s">
        <v>220</v>
      </c>
      <c r="F13" s="662">
        <v>265</v>
      </c>
    </row>
    <row r="14" spans="1:8" s="633" customFormat="1" ht="93.75" customHeight="1">
      <c r="A14" s="641"/>
      <c r="B14" s="659" t="s">
        <v>533</v>
      </c>
      <c r="C14" s="658"/>
      <c r="D14" s="660" t="s">
        <v>518</v>
      </c>
      <c r="E14" s="661" t="s">
        <v>519</v>
      </c>
      <c r="F14" s="662">
        <v>360</v>
      </c>
    </row>
    <row r="15" spans="1:8" s="633" customFormat="1" ht="78" customHeight="1">
      <c r="A15" s="641"/>
      <c r="B15" s="659" t="s">
        <v>534</v>
      </c>
      <c r="C15" s="658"/>
      <c r="D15" s="660" t="s">
        <v>520</v>
      </c>
      <c r="E15" s="661" t="s">
        <v>219</v>
      </c>
      <c r="F15" s="662">
        <v>365</v>
      </c>
    </row>
    <row r="16" spans="1:8" ht="20">
      <c r="A16" s="642"/>
      <c r="B16" s="1802" t="s">
        <v>521</v>
      </c>
      <c r="C16" s="1802"/>
      <c r="D16" s="1802"/>
      <c r="E16" s="1802"/>
      <c r="F16" s="1802"/>
    </row>
    <row r="17" spans="1:10" ht="26.25" customHeight="1">
      <c r="A17" s="643"/>
      <c r="B17" s="1809" t="s">
        <v>535</v>
      </c>
      <c r="C17" s="1799"/>
      <c r="D17" s="660" t="s">
        <v>522</v>
      </c>
      <c r="E17" s="663" t="s">
        <v>221</v>
      </c>
      <c r="F17" s="664">
        <v>188</v>
      </c>
    </row>
    <row r="18" spans="1:10" s="633" customFormat="1" ht="49.5" customHeight="1">
      <c r="A18" s="644"/>
      <c r="B18" s="1809"/>
      <c r="C18" s="1799"/>
      <c r="D18" s="660" t="s">
        <v>523</v>
      </c>
      <c r="E18" s="663" t="s">
        <v>524</v>
      </c>
      <c r="F18" s="664">
        <v>188</v>
      </c>
    </row>
    <row r="19" spans="1:10" s="633" customFormat="1" ht="45.75" customHeight="1">
      <c r="A19" s="644"/>
      <c r="B19" s="1809" t="s">
        <v>536</v>
      </c>
      <c r="C19" s="1799"/>
      <c r="D19" s="660" t="s">
        <v>525</v>
      </c>
      <c r="E19" s="663" t="s">
        <v>222</v>
      </c>
      <c r="F19" s="664">
        <v>253</v>
      </c>
    </row>
    <row r="20" spans="1:10" s="633" customFormat="1" ht="45.75" customHeight="1">
      <c r="A20" s="644"/>
      <c r="B20" s="1809"/>
      <c r="C20" s="1799"/>
      <c r="D20" s="660" t="s">
        <v>85</v>
      </c>
      <c r="E20" s="663" t="s">
        <v>222</v>
      </c>
      <c r="F20" s="664">
        <v>270</v>
      </c>
    </row>
    <row r="21" spans="1:10" s="633" customFormat="1" ht="45.75" customHeight="1">
      <c r="A21" s="644"/>
      <c r="B21" s="1809"/>
      <c r="C21" s="1799"/>
      <c r="D21" s="660" t="s">
        <v>526</v>
      </c>
      <c r="E21" s="663" t="s">
        <v>222</v>
      </c>
      <c r="F21" s="664">
        <v>275</v>
      </c>
    </row>
    <row r="22" spans="1:10" s="633" customFormat="1" ht="37.5" customHeight="1">
      <c r="A22" s="644"/>
      <c r="B22" s="1801" t="s">
        <v>537</v>
      </c>
      <c r="C22" s="1801"/>
      <c r="D22" s="1801"/>
      <c r="E22" s="1801"/>
      <c r="F22" s="1801"/>
    </row>
    <row r="23" spans="1:10" s="633" customFormat="1" ht="37.5" customHeight="1">
      <c r="A23" s="645"/>
      <c r="B23" s="1801" t="s">
        <v>538</v>
      </c>
      <c r="C23" s="1801"/>
      <c r="D23" s="1801"/>
      <c r="E23" s="1801"/>
      <c r="F23" s="1801"/>
    </row>
    <row r="24" spans="1:10" s="633" customFormat="1" ht="45" customHeight="1">
      <c r="A24" s="645"/>
      <c r="B24" s="1802" t="s">
        <v>527</v>
      </c>
      <c r="C24" s="1802"/>
      <c r="D24" s="1802"/>
      <c r="E24" s="1802"/>
      <c r="F24" s="1802"/>
    </row>
    <row r="25" spans="1:10" s="633" customFormat="1" ht="45" customHeight="1">
      <c r="A25" s="645"/>
      <c r="B25" s="1798" t="s">
        <v>86</v>
      </c>
      <c r="C25" s="1799"/>
      <c r="D25" s="660" t="s">
        <v>528</v>
      </c>
      <c r="E25" s="665">
        <v>3.05</v>
      </c>
      <c r="F25" s="666">
        <v>400</v>
      </c>
    </row>
    <row r="26" spans="1:10" ht="24">
      <c r="A26" s="642"/>
      <c r="B26" s="1798"/>
      <c r="C26" s="1799"/>
      <c r="D26" s="667" t="s">
        <v>529</v>
      </c>
      <c r="E26" s="665">
        <v>3.05</v>
      </c>
      <c r="F26" s="666">
        <v>400</v>
      </c>
    </row>
    <row r="27" spans="1:10" ht="45.75" customHeight="1">
      <c r="A27" s="646"/>
      <c r="B27" s="1798" t="s">
        <v>88</v>
      </c>
      <c r="C27" s="1799"/>
      <c r="D27" s="660" t="s">
        <v>530</v>
      </c>
      <c r="E27" s="665">
        <v>3.05</v>
      </c>
      <c r="F27" s="666">
        <v>153</v>
      </c>
    </row>
    <row r="28" spans="1:10" s="633" customFormat="1" ht="41.25" customHeight="1">
      <c r="A28" s="647"/>
      <c r="B28" s="1798"/>
      <c r="C28" s="1799"/>
      <c r="D28" s="667" t="s">
        <v>529</v>
      </c>
      <c r="E28" s="665">
        <v>3.05</v>
      </c>
      <c r="F28" s="666">
        <v>153</v>
      </c>
    </row>
    <row r="29" spans="1:10" s="633" customFormat="1" ht="49.5" customHeight="1">
      <c r="A29" s="641" t="e">
        <f>#REF!*0.782</f>
        <v>#REF!</v>
      </c>
      <c r="B29" s="659" t="s">
        <v>223</v>
      </c>
      <c r="C29" s="657"/>
      <c r="D29" s="660" t="s">
        <v>530</v>
      </c>
      <c r="E29" s="665">
        <v>3.05</v>
      </c>
      <c r="F29" s="668">
        <v>135</v>
      </c>
    </row>
    <row r="30" spans="1:10" s="633" customFormat="1" ht="41.25" customHeight="1">
      <c r="A30" s="641"/>
      <c r="B30" s="1798" t="s">
        <v>90</v>
      </c>
      <c r="C30" s="1799"/>
      <c r="D30" s="660" t="s">
        <v>530</v>
      </c>
      <c r="E30" s="665">
        <v>3.05</v>
      </c>
      <c r="F30" s="668">
        <v>470</v>
      </c>
    </row>
    <row r="31" spans="1:10" s="633" customFormat="1" ht="39.75" customHeight="1">
      <c r="A31" s="641" t="e">
        <f>#REF!*0.698</f>
        <v>#REF!</v>
      </c>
      <c r="B31" s="1798"/>
      <c r="C31" s="1799"/>
      <c r="D31" s="667" t="s">
        <v>529</v>
      </c>
      <c r="E31" s="665">
        <v>3.05</v>
      </c>
      <c r="F31" s="668">
        <v>470</v>
      </c>
    </row>
    <row r="32" spans="1:10" ht="21.75" customHeight="1">
      <c r="A32" s="648"/>
      <c r="B32" s="1798" t="s">
        <v>91</v>
      </c>
      <c r="C32" s="1799"/>
      <c r="D32" s="660" t="s">
        <v>530</v>
      </c>
      <c r="E32" s="665">
        <v>3.05</v>
      </c>
      <c r="F32" s="666">
        <v>400</v>
      </c>
      <c r="H32" s="633"/>
      <c r="I32" s="633"/>
      <c r="J32" s="633"/>
    </row>
    <row r="33" spans="1:10" ht="51.75" customHeight="1">
      <c r="A33" s="649"/>
      <c r="B33" s="1798"/>
      <c r="C33" s="1799"/>
      <c r="D33" s="667" t="s">
        <v>529</v>
      </c>
      <c r="E33" s="665">
        <v>3.05</v>
      </c>
      <c r="F33" s="666">
        <v>400</v>
      </c>
      <c r="G33" s="650"/>
      <c r="H33" s="633"/>
      <c r="I33" s="633"/>
      <c r="J33" s="633"/>
    </row>
    <row r="34" spans="1:10" ht="49.5" customHeight="1">
      <c r="A34" s="649"/>
      <c r="B34" s="1800" t="s">
        <v>539</v>
      </c>
      <c r="C34" s="1799"/>
      <c r="D34" s="660" t="s">
        <v>525</v>
      </c>
      <c r="E34" s="665">
        <v>3.05</v>
      </c>
      <c r="F34" s="666">
        <v>420</v>
      </c>
      <c r="G34" s="650"/>
      <c r="H34" s="633"/>
      <c r="I34" s="633"/>
      <c r="J34" s="633"/>
    </row>
    <row r="35" spans="1:10" ht="33.75" customHeight="1">
      <c r="A35" s="649"/>
      <c r="B35" s="1800"/>
      <c r="C35" s="1799"/>
      <c r="D35" s="660" t="s">
        <v>531</v>
      </c>
      <c r="E35" s="665">
        <v>3.05</v>
      </c>
      <c r="F35" s="666">
        <v>425</v>
      </c>
      <c r="G35" s="650"/>
      <c r="H35" s="633"/>
      <c r="I35" s="633"/>
      <c r="J35" s="633"/>
    </row>
    <row r="36" spans="1:10" ht="41.25" customHeight="1">
      <c r="A36" s="649"/>
      <c r="B36" s="1800"/>
      <c r="C36" s="1799"/>
      <c r="D36" s="660" t="s">
        <v>532</v>
      </c>
      <c r="E36" s="665">
        <v>3.05</v>
      </c>
      <c r="F36" s="666">
        <v>471</v>
      </c>
      <c r="G36" s="650"/>
      <c r="H36" s="633"/>
      <c r="I36" s="633"/>
      <c r="J36" s="633"/>
    </row>
    <row r="37" spans="1:10" ht="56.25" customHeight="1">
      <c r="A37" s="654"/>
      <c r="B37" s="659" t="s">
        <v>94</v>
      </c>
      <c r="C37" s="657"/>
      <c r="D37" s="660" t="s">
        <v>530</v>
      </c>
      <c r="E37" s="665">
        <v>3.05</v>
      </c>
      <c r="F37" s="666">
        <v>471</v>
      </c>
    </row>
    <row r="38" spans="1:10" ht="45" customHeight="1">
      <c r="A38" s="651"/>
      <c r="B38" s="1793"/>
      <c r="C38" s="1793"/>
      <c r="D38" s="1794"/>
      <c r="E38" s="1794"/>
      <c r="F38" s="652"/>
    </row>
    <row r="39" spans="1:10" ht="45" customHeight="1">
      <c r="A39" s="651"/>
    </row>
    <row r="40" spans="1:10" ht="45" customHeight="1">
      <c r="A40" s="651"/>
    </row>
    <row r="41" spans="1:10" ht="45" customHeight="1">
      <c r="A41" s="651"/>
    </row>
    <row r="42" spans="1:10" ht="7.5" customHeight="1"/>
    <row r="43" spans="1:10" ht="26.25" customHeight="1"/>
    <row r="44" spans="1:10" s="633" customFormat="1" ht="26.25" customHeight="1">
      <c r="B44" s="85"/>
      <c r="C44" s="229"/>
      <c r="D44" s="85"/>
      <c r="E44" s="85"/>
      <c r="F44" s="85"/>
    </row>
    <row r="45" spans="1:10" s="633" customFormat="1">
      <c r="B45" s="85"/>
      <c r="C45" s="229"/>
      <c r="D45" s="85"/>
      <c r="E45" s="85"/>
      <c r="F45" s="85"/>
    </row>
    <row r="46" spans="1:10" s="633" customFormat="1">
      <c r="B46" s="85"/>
      <c r="C46" s="229"/>
      <c r="D46" s="85"/>
      <c r="E46" s="85"/>
      <c r="F46" s="85"/>
    </row>
    <row r="47" spans="1:10" s="633" customFormat="1">
      <c r="B47" s="85"/>
      <c r="C47" s="229"/>
      <c r="D47" s="85"/>
      <c r="E47" s="85"/>
      <c r="F47" s="85"/>
    </row>
    <row r="48" spans="1:10" s="633" customFormat="1" ht="15.75" customHeight="1">
      <c r="B48" s="85"/>
      <c r="C48" s="229"/>
      <c r="D48" s="85"/>
      <c r="E48" s="85"/>
      <c r="F48" s="85"/>
    </row>
    <row r="49" spans="2:6" s="633" customFormat="1" ht="15.75" customHeight="1">
      <c r="B49" s="85"/>
      <c r="C49" s="229"/>
      <c r="D49" s="85"/>
      <c r="E49" s="85"/>
      <c r="F49" s="85"/>
    </row>
    <row r="50" spans="2:6" s="633" customFormat="1" ht="15.75" customHeight="1">
      <c r="B50" s="85"/>
      <c r="C50" s="229"/>
      <c r="D50" s="85"/>
      <c r="E50" s="85"/>
      <c r="F50" s="85"/>
    </row>
    <row r="51" spans="2:6" s="633" customFormat="1" ht="15.75" customHeight="1">
      <c r="B51" s="85"/>
      <c r="C51" s="229"/>
      <c r="D51" s="85"/>
      <c r="E51" s="85"/>
      <c r="F51" s="85"/>
    </row>
    <row r="52" spans="2:6" s="633" customFormat="1" ht="30" customHeight="1">
      <c r="B52" s="85"/>
      <c r="C52" s="229"/>
      <c r="D52" s="85"/>
      <c r="E52" s="85"/>
      <c r="F52" s="85"/>
    </row>
    <row r="53" spans="2:6" s="633" customFormat="1" ht="18.75" customHeight="1">
      <c r="B53" s="85"/>
      <c r="C53" s="229"/>
      <c r="D53" s="85"/>
      <c r="E53" s="85"/>
      <c r="F53" s="85"/>
    </row>
    <row r="54" spans="2:6" s="633" customFormat="1" ht="18.75" customHeight="1">
      <c r="B54" s="85"/>
      <c r="C54" s="229"/>
      <c r="D54" s="85"/>
      <c r="E54" s="85"/>
      <c r="F54" s="85"/>
    </row>
  </sheetData>
  <mergeCells count="30">
    <mergeCell ref="B22:F22"/>
    <mergeCell ref="C2:E2"/>
    <mergeCell ref="C3:E3"/>
    <mergeCell ref="B7:F7"/>
    <mergeCell ref="B8:B10"/>
    <mergeCell ref="C8:C10"/>
    <mergeCell ref="D8:D10"/>
    <mergeCell ref="E8:E10"/>
    <mergeCell ref="F8:F10"/>
    <mergeCell ref="B16:F16"/>
    <mergeCell ref="B17:B18"/>
    <mergeCell ref="C17:C18"/>
    <mergeCell ref="B19:B21"/>
    <mergeCell ref="C19:C21"/>
    <mergeCell ref="B38:C38"/>
    <mergeCell ref="D38:E38"/>
    <mergeCell ref="C4:H4"/>
    <mergeCell ref="D5:G5"/>
    <mergeCell ref="B30:B31"/>
    <mergeCell ref="C30:C31"/>
    <mergeCell ref="B32:B33"/>
    <mergeCell ref="C32:C33"/>
    <mergeCell ref="B34:B36"/>
    <mergeCell ref="C34:C36"/>
    <mergeCell ref="B23:F23"/>
    <mergeCell ref="B24:F24"/>
    <mergeCell ref="B25:B26"/>
    <mergeCell ref="C25:C26"/>
    <mergeCell ref="B27:B28"/>
    <mergeCell ref="C27:C28"/>
  </mergeCells>
  <pageMargins left="0.59055118110236215" right="0.39370078740157483" top="0.39370078740157483" bottom="0.39370078740157483" header="0" footer="0"/>
  <pageSetup paperSize="9" scale="42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33CCFF"/>
    <pageSetUpPr fitToPage="1"/>
  </sheetPr>
  <dimension ref="A1:G48"/>
  <sheetViews>
    <sheetView view="pageBreakPreview" zoomScaleNormal="100" zoomScaleSheetLayoutView="100" workbookViewId="0">
      <selection activeCell="J18" sqref="J18"/>
    </sheetView>
  </sheetViews>
  <sheetFormatPr baseColWidth="10" defaultColWidth="9.1640625" defaultRowHeight="18"/>
  <cols>
    <col min="1" max="1" width="45.6640625" style="85" customWidth="1"/>
    <col min="2" max="3" width="27.83203125" style="85" customWidth="1"/>
    <col min="4" max="5" width="17.1640625" style="85" customWidth="1"/>
    <col min="6" max="6" width="17.1640625" style="840" customWidth="1"/>
    <col min="7" max="16384" width="9.1640625" style="85"/>
  </cols>
  <sheetData>
    <row r="1" spans="1:7" ht="148.5" customHeight="1"/>
    <row r="2" spans="1:7" s="633" customFormat="1" ht="24" customHeight="1">
      <c r="A2" s="1832" t="s">
        <v>734</v>
      </c>
      <c r="B2" s="1832"/>
      <c r="C2" s="1832"/>
      <c r="D2" s="1832"/>
      <c r="E2" s="1832"/>
      <c r="F2" s="1832"/>
    </row>
    <row r="3" spans="1:7" s="633" customFormat="1" ht="48" customHeight="1">
      <c r="A3" s="841"/>
      <c r="B3" s="1833" t="s">
        <v>735</v>
      </c>
      <c r="C3" s="1833"/>
      <c r="D3" s="1833"/>
      <c r="E3" s="1834"/>
      <c r="F3" s="1835"/>
    </row>
    <row r="4" spans="1:7" s="633" customFormat="1" ht="15.75" customHeight="1" thickBot="1">
      <c r="A4" s="841"/>
      <c r="B4" s="908"/>
      <c r="C4" s="908"/>
      <c r="D4" s="1844" t="s">
        <v>595</v>
      </c>
      <c r="E4" s="1844"/>
      <c r="F4" s="1844"/>
    </row>
    <row r="5" spans="1:7" ht="26.25" customHeight="1" thickBot="1">
      <c r="A5" s="1836" t="s">
        <v>736</v>
      </c>
      <c r="B5" s="1837"/>
      <c r="C5" s="1837"/>
      <c r="D5" s="1837"/>
      <c r="E5" s="1837"/>
      <c r="F5" s="1838"/>
    </row>
    <row r="6" spans="1:7" s="842" customFormat="1" ht="26.25" customHeight="1">
      <c r="A6" s="878" t="s">
        <v>17</v>
      </c>
      <c r="B6" s="876" t="s">
        <v>71</v>
      </c>
      <c r="C6" s="876" t="s">
        <v>72</v>
      </c>
      <c r="D6" s="877" t="s">
        <v>73</v>
      </c>
      <c r="E6" s="877" t="s">
        <v>737</v>
      </c>
      <c r="F6" s="879" t="s">
        <v>76</v>
      </c>
    </row>
    <row r="7" spans="1:7" ht="23.25" hidden="1" customHeight="1">
      <c r="A7" s="1839" t="s">
        <v>738</v>
      </c>
      <c r="B7" s="853"/>
      <c r="C7" s="853" t="s">
        <v>739</v>
      </c>
      <c r="D7" s="1841" t="s">
        <v>740</v>
      </c>
      <c r="E7" s="1736">
        <v>10</v>
      </c>
      <c r="F7" s="1842">
        <v>504</v>
      </c>
    </row>
    <row r="8" spans="1:7" ht="37.5" customHeight="1">
      <c r="A8" s="1839"/>
      <c r="B8" s="1729"/>
      <c r="C8" s="852" t="s">
        <v>741</v>
      </c>
      <c r="D8" s="1841"/>
      <c r="E8" s="1736"/>
      <c r="F8" s="1842"/>
    </row>
    <row r="9" spans="1:7" s="633" customFormat="1" ht="37.5" customHeight="1">
      <c r="A9" s="1839"/>
      <c r="B9" s="1729"/>
      <c r="C9" s="852" t="s">
        <v>742</v>
      </c>
      <c r="D9" s="1841"/>
      <c r="E9" s="1736"/>
      <c r="F9" s="1842"/>
      <c r="G9" s="843"/>
    </row>
    <row r="10" spans="1:7" ht="37.5" customHeight="1" thickBot="1">
      <c r="A10" s="1840"/>
      <c r="B10" s="1843"/>
      <c r="C10" s="889" t="s">
        <v>776</v>
      </c>
      <c r="D10" s="890" t="s">
        <v>740</v>
      </c>
      <c r="E10" s="884">
        <v>10</v>
      </c>
      <c r="F10" s="885">
        <v>574</v>
      </c>
    </row>
    <row r="11" spans="1:7" s="844" customFormat="1" ht="7.5" customHeight="1" thickBot="1">
      <c r="A11" s="886"/>
      <c r="B11" s="887"/>
      <c r="C11" s="887"/>
      <c r="D11" s="887"/>
      <c r="E11" s="887"/>
      <c r="F11" s="888"/>
    </row>
    <row r="12" spans="1:7" s="633" customFormat="1" ht="26.25" customHeight="1" thickBot="1">
      <c r="A12" s="1836" t="s">
        <v>743</v>
      </c>
      <c r="B12" s="1837"/>
      <c r="C12" s="1837"/>
      <c r="D12" s="1837"/>
      <c r="E12" s="1837"/>
      <c r="F12" s="1838"/>
    </row>
    <row r="13" spans="1:7" s="633" customFormat="1" ht="26.25" customHeight="1">
      <c r="A13" s="878" t="s">
        <v>17</v>
      </c>
      <c r="B13" s="876" t="s">
        <v>71</v>
      </c>
      <c r="C13" s="876" t="s">
        <v>72</v>
      </c>
      <c r="D13" s="877" t="s">
        <v>73</v>
      </c>
      <c r="E13" s="877" t="s">
        <v>737</v>
      </c>
      <c r="F13" s="879" t="s">
        <v>76</v>
      </c>
    </row>
    <row r="14" spans="1:7" s="633" customFormat="1" ht="37.5" customHeight="1">
      <c r="A14" s="880" t="s">
        <v>744</v>
      </c>
      <c r="B14" s="853"/>
      <c r="C14" s="1729" t="s">
        <v>745</v>
      </c>
      <c r="D14" s="1841">
        <v>3.05</v>
      </c>
      <c r="E14" s="1736">
        <v>5</v>
      </c>
      <c r="F14" s="881">
        <v>974</v>
      </c>
    </row>
    <row r="15" spans="1:7" s="633" customFormat="1" ht="37.5" customHeight="1">
      <c r="A15" s="880" t="s">
        <v>746</v>
      </c>
      <c r="B15" s="853"/>
      <c r="C15" s="1729"/>
      <c r="D15" s="1841"/>
      <c r="E15" s="1736"/>
      <c r="F15" s="881">
        <v>884</v>
      </c>
    </row>
    <row r="16" spans="1:7" s="633" customFormat="1" ht="37.5" customHeight="1">
      <c r="A16" s="880" t="s">
        <v>747</v>
      </c>
      <c r="B16" s="853"/>
      <c r="C16" s="1729"/>
      <c r="D16" s="1841"/>
      <c r="E16" s="1736"/>
      <c r="F16" s="881">
        <v>884</v>
      </c>
    </row>
    <row r="17" spans="1:6" s="633" customFormat="1" ht="37.5" customHeight="1" thickBot="1">
      <c r="A17" s="882" t="s">
        <v>748</v>
      </c>
      <c r="B17" s="883"/>
      <c r="C17" s="1843"/>
      <c r="D17" s="1845"/>
      <c r="E17" s="884">
        <v>10</v>
      </c>
      <c r="F17" s="885">
        <v>375</v>
      </c>
    </row>
    <row r="18" spans="1:6" s="633" customFormat="1" ht="7.5" customHeight="1" thickBot="1">
      <c r="A18" s="845"/>
      <c r="B18" s="845"/>
      <c r="C18" s="845"/>
      <c r="D18" s="846"/>
      <c r="E18" s="847"/>
      <c r="F18" s="848"/>
    </row>
    <row r="19" spans="1:6" s="633" customFormat="1" ht="26.25" customHeight="1" thickBot="1">
      <c r="A19" s="1713" t="s">
        <v>749</v>
      </c>
      <c r="B19" s="1714"/>
      <c r="C19" s="1714"/>
      <c r="D19" s="1714"/>
      <c r="E19" s="1714"/>
      <c r="F19" s="1715"/>
    </row>
    <row r="20" spans="1:6" s="633" customFormat="1" ht="26.25" customHeight="1">
      <c r="A20" s="878" t="s">
        <v>17</v>
      </c>
      <c r="B20" s="876" t="s">
        <v>71</v>
      </c>
      <c r="C20" s="876" t="s">
        <v>72</v>
      </c>
      <c r="D20" s="877" t="s">
        <v>73</v>
      </c>
      <c r="E20" s="877" t="s">
        <v>737</v>
      </c>
      <c r="F20" s="879" t="s">
        <v>76</v>
      </c>
    </row>
    <row r="21" spans="1:6" s="633" customFormat="1" ht="60" customHeight="1" thickBot="1">
      <c r="A21" s="891" t="s">
        <v>750</v>
      </c>
      <c r="B21" s="883"/>
      <c r="C21" s="892" t="s">
        <v>751</v>
      </c>
      <c r="D21" s="893" t="s">
        <v>752</v>
      </c>
      <c r="E21" s="892">
        <v>10</v>
      </c>
      <c r="F21" s="894">
        <v>342</v>
      </c>
    </row>
    <row r="22" spans="1:6" s="633" customFormat="1" ht="7.5" customHeight="1" thickBot="1">
      <c r="A22" s="1831"/>
      <c r="B22" s="1831"/>
      <c r="C22" s="1831"/>
      <c r="D22" s="1831"/>
      <c r="E22" s="1831"/>
      <c r="F22" s="1831"/>
    </row>
    <row r="23" spans="1:6" s="633" customFormat="1" ht="26.25" customHeight="1" thickBot="1">
      <c r="A23" s="1713" t="s">
        <v>753</v>
      </c>
      <c r="B23" s="1714"/>
      <c r="C23" s="1714"/>
      <c r="D23" s="1714"/>
      <c r="E23" s="1714"/>
      <c r="F23" s="1715"/>
    </row>
    <row r="24" spans="1:6" ht="26.25" customHeight="1" thickBot="1">
      <c r="A24" s="898" t="s">
        <v>17</v>
      </c>
      <c r="B24" s="899" t="s">
        <v>71</v>
      </c>
      <c r="C24" s="899" t="s">
        <v>72</v>
      </c>
      <c r="D24" s="900" t="s">
        <v>73</v>
      </c>
      <c r="E24" s="900" t="s">
        <v>737</v>
      </c>
      <c r="F24" s="901" t="s">
        <v>76</v>
      </c>
    </row>
    <row r="25" spans="1:6" ht="37.5" customHeight="1">
      <c r="A25" s="895" t="s">
        <v>744</v>
      </c>
      <c r="B25" s="896"/>
      <c r="C25" s="1829" t="s">
        <v>754</v>
      </c>
      <c r="D25" s="1829">
        <v>3.05</v>
      </c>
      <c r="E25" s="1829">
        <v>5</v>
      </c>
      <c r="F25" s="897">
        <v>817</v>
      </c>
    </row>
    <row r="26" spans="1:6" s="844" customFormat="1" ht="37.5" customHeight="1">
      <c r="A26" s="852" t="s">
        <v>746</v>
      </c>
      <c r="B26" s="852"/>
      <c r="C26" s="1729"/>
      <c r="D26" s="1729"/>
      <c r="E26" s="1729"/>
      <c r="F26" s="855">
        <v>742</v>
      </c>
    </row>
    <row r="27" spans="1:6" s="633" customFormat="1" ht="37.5" customHeight="1">
      <c r="A27" s="852" t="s">
        <v>747</v>
      </c>
      <c r="B27" s="856"/>
      <c r="C27" s="1729"/>
      <c r="D27" s="1729"/>
      <c r="E27" s="1729"/>
      <c r="F27" s="855">
        <v>742</v>
      </c>
    </row>
    <row r="28" spans="1:6" s="633" customFormat="1" ht="37.5" customHeight="1">
      <c r="A28" s="852" t="s">
        <v>748</v>
      </c>
      <c r="B28" s="856"/>
      <c r="C28" s="1729"/>
      <c r="D28" s="1729"/>
      <c r="E28" s="852">
        <v>10</v>
      </c>
      <c r="F28" s="855">
        <v>315</v>
      </c>
    </row>
    <row r="29" spans="1:6" s="633" customFormat="1" ht="37.5" customHeight="1">
      <c r="A29" s="852" t="s">
        <v>755</v>
      </c>
      <c r="B29" s="857"/>
      <c r="C29" s="1729"/>
      <c r="D29" s="1729"/>
      <c r="E29" s="852">
        <v>5</v>
      </c>
      <c r="F29" s="855">
        <v>292</v>
      </c>
    </row>
    <row r="30" spans="1:6" s="633" customFormat="1" ht="37.5" customHeight="1">
      <c r="A30" s="852" t="s">
        <v>756</v>
      </c>
      <c r="B30" s="857"/>
      <c r="C30" s="852" t="s">
        <v>757</v>
      </c>
      <c r="D30" s="1729"/>
      <c r="E30" s="852">
        <v>10</v>
      </c>
      <c r="F30" s="855">
        <v>160</v>
      </c>
    </row>
    <row r="31" spans="1:6" s="844" customFormat="1" ht="18.75" customHeight="1">
      <c r="A31" s="1729" t="s">
        <v>758</v>
      </c>
      <c r="B31" s="1830"/>
      <c r="C31" s="852" t="s">
        <v>757</v>
      </c>
      <c r="D31" s="1729"/>
      <c r="E31" s="1729">
        <v>5</v>
      </c>
      <c r="F31" s="858">
        <v>545</v>
      </c>
    </row>
    <row r="32" spans="1:6" s="633" customFormat="1" ht="18.75" customHeight="1">
      <c r="A32" s="1729"/>
      <c r="B32" s="1830"/>
      <c r="C32" s="859" t="s">
        <v>85</v>
      </c>
      <c r="D32" s="1729"/>
      <c r="E32" s="1729"/>
      <c r="F32" s="858">
        <v>595</v>
      </c>
    </row>
    <row r="33" spans="1:7" s="633" customFormat="1" ht="18.75" customHeight="1">
      <c r="A33" s="1729" t="s">
        <v>759</v>
      </c>
      <c r="B33" s="1830"/>
      <c r="C33" s="859" t="s">
        <v>760</v>
      </c>
      <c r="D33" s="1729"/>
      <c r="E33" s="1729"/>
      <c r="F33" s="858">
        <v>545</v>
      </c>
    </row>
    <row r="34" spans="1:7" s="633" customFormat="1" ht="18.75" customHeight="1">
      <c r="A34" s="1729"/>
      <c r="B34" s="1830"/>
      <c r="C34" s="859" t="s">
        <v>85</v>
      </c>
      <c r="D34" s="1729"/>
      <c r="E34" s="1729"/>
      <c r="F34" s="858">
        <v>595</v>
      </c>
    </row>
    <row r="35" spans="1:7" ht="11.25" customHeight="1" thickBot="1">
      <c r="A35" s="902"/>
      <c r="B35" s="902"/>
      <c r="C35" s="902"/>
      <c r="D35" s="902"/>
      <c r="E35" s="902"/>
      <c r="F35" s="903"/>
    </row>
    <row r="36" spans="1:7" ht="26.25" customHeight="1" thickBot="1">
      <c r="A36" s="1816" t="s">
        <v>761</v>
      </c>
      <c r="B36" s="1817"/>
      <c r="C36" s="1817"/>
      <c r="D36" s="1817"/>
      <c r="E36" s="1817"/>
      <c r="F36" s="1818"/>
    </row>
    <row r="37" spans="1:7" s="844" customFormat="1" ht="26.25" customHeight="1" thickBot="1">
      <c r="A37" s="1819" t="s">
        <v>17</v>
      </c>
      <c r="B37" s="1820"/>
      <c r="C37" s="1821" t="s">
        <v>762</v>
      </c>
      <c r="D37" s="1821"/>
      <c r="E37" s="906" t="s">
        <v>149</v>
      </c>
      <c r="F37" s="907" t="s">
        <v>150</v>
      </c>
    </row>
    <row r="38" spans="1:7" s="633" customFormat="1" ht="18.75" customHeight="1">
      <c r="A38" s="1822" t="s">
        <v>763</v>
      </c>
      <c r="B38" s="1822"/>
      <c r="C38" s="1823">
        <v>1.9</v>
      </c>
      <c r="D38" s="1823"/>
      <c r="E38" s="904" t="s">
        <v>119</v>
      </c>
      <c r="F38" s="905">
        <v>106</v>
      </c>
    </row>
    <row r="39" spans="1:7" s="633" customFormat="1" ht="18.75" customHeight="1">
      <c r="A39" s="1824" t="s">
        <v>764</v>
      </c>
      <c r="B39" s="1824"/>
      <c r="C39" s="1825">
        <v>0.65</v>
      </c>
      <c r="D39" s="1825"/>
      <c r="E39" s="862" t="s">
        <v>119</v>
      </c>
      <c r="F39" s="863">
        <v>65</v>
      </c>
    </row>
    <row r="40" spans="1:7" s="633" customFormat="1" ht="18.75" customHeight="1">
      <c r="A40" s="1826" t="s">
        <v>765</v>
      </c>
      <c r="B40" s="1826"/>
      <c r="C40" s="1827">
        <v>5</v>
      </c>
      <c r="D40" s="1827"/>
      <c r="E40" s="861" t="s">
        <v>119</v>
      </c>
      <c r="F40" s="864">
        <v>6</v>
      </c>
    </row>
    <row r="41" spans="1:7" s="633" customFormat="1" ht="18.75" customHeight="1">
      <c r="A41" s="1828" t="s">
        <v>766</v>
      </c>
      <c r="B41" s="1828"/>
      <c r="C41" s="865"/>
      <c r="D41" s="865"/>
      <c r="E41" s="862" t="s">
        <v>119</v>
      </c>
      <c r="F41" s="866">
        <v>0.51</v>
      </c>
    </row>
    <row r="42" spans="1:7" s="633" customFormat="1" ht="18.75" customHeight="1">
      <c r="A42" s="1815" t="s">
        <v>767</v>
      </c>
      <c r="B42" s="1815"/>
      <c r="C42" s="867"/>
      <c r="D42" s="867"/>
      <c r="E42" s="861" t="s">
        <v>119</v>
      </c>
      <c r="F42" s="868">
        <v>0.7</v>
      </c>
    </row>
    <row r="43" spans="1:7" s="633" customFormat="1" ht="18.75" customHeight="1">
      <c r="A43" s="1828" t="s">
        <v>768</v>
      </c>
      <c r="B43" s="1828"/>
      <c r="C43" s="865"/>
      <c r="D43" s="865"/>
      <c r="E43" s="862" t="s">
        <v>119</v>
      </c>
      <c r="F43" s="869">
        <v>0.7</v>
      </c>
    </row>
    <row r="44" spans="1:7" s="633" customFormat="1" ht="18.75" customHeight="1">
      <c r="A44" s="1815" t="s">
        <v>769</v>
      </c>
      <c r="B44" s="1815"/>
      <c r="C44" s="867"/>
      <c r="D44" s="867"/>
      <c r="E44" s="861" t="s">
        <v>119</v>
      </c>
      <c r="F44" s="870">
        <v>0.86</v>
      </c>
    </row>
    <row r="45" spans="1:7" s="633" customFormat="1" ht="37.5" customHeight="1">
      <c r="A45" s="1810" t="s">
        <v>770</v>
      </c>
      <c r="B45" s="1810"/>
      <c r="C45" s="1811" t="s">
        <v>771</v>
      </c>
      <c r="D45" s="1811"/>
      <c r="E45" s="871" t="s">
        <v>543</v>
      </c>
      <c r="F45" s="872">
        <v>2450</v>
      </c>
    </row>
    <row r="46" spans="1:7" s="633" customFormat="1" ht="26.25" customHeight="1">
      <c r="A46" s="1812" t="s">
        <v>772</v>
      </c>
      <c r="B46" s="1812"/>
      <c r="C46" s="1813" t="s">
        <v>773</v>
      </c>
      <c r="D46" s="1813"/>
      <c r="E46" s="873" t="s">
        <v>543</v>
      </c>
      <c r="F46" s="874">
        <v>5250</v>
      </c>
    </row>
    <row r="47" spans="1:7" s="633" customFormat="1" ht="26.25" customHeight="1">
      <c r="A47" s="1814" t="s">
        <v>774</v>
      </c>
      <c r="B47" s="1814"/>
      <c r="C47" s="1811" t="s">
        <v>775</v>
      </c>
      <c r="D47" s="1811"/>
      <c r="E47" s="871" t="s">
        <v>543</v>
      </c>
      <c r="F47" s="875">
        <v>950</v>
      </c>
    </row>
    <row r="48" spans="1:7" s="842" customFormat="1">
      <c r="A48" s="849"/>
      <c r="B48" s="849"/>
      <c r="C48" s="849"/>
      <c r="D48" s="90"/>
      <c r="E48" s="87"/>
      <c r="F48" s="850"/>
      <c r="G48" s="87"/>
    </row>
  </sheetData>
  <mergeCells count="44">
    <mergeCell ref="A22:F22"/>
    <mergeCell ref="A2:F2"/>
    <mergeCell ref="B3:D3"/>
    <mergeCell ref="E3:F3"/>
    <mergeCell ref="A5:F5"/>
    <mergeCell ref="A7:A10"/>
    <mergeCell ref="D7:D9"/>
    <mergeCell ref="E7:E9"/>
    <mergeCell ref="F7:F9"/>
    <mergeCell ref="B8:B10"/>
    <mergeCell ref="D4:F4"/>
    <mergeCell ref="A12:F12"/>
    <mergeCell ref="C14:C17"/>
    <mergeCell ref="D14:D17"/>
    <mergeCell ref="E14:E16"/>
    <mergeCell ref="A19:F19"/>
    <mergeCell ref="A23:F23"/>
    <mergeCell ref="C25:C29"/>
    <mergeCell ref="D25:D34"/>
    <mergeCell ref="E25:E27"/>
    <mergeCell ref="A31:A32"/>
    <mergeCell ref="B31:B32"/>
    <mergeCell ref="E31:E34"/>
    <mergeCell ref="A33:A34"/>
    <mergeCell ref="B33:B34"/>
    <mergeCell ref="A44:B44"/>
    <mergeCell ref="A36:F36"/>
    <mergeCell ref="A37:B37"/>
    <mergeCell ref="C37:D37"/>
    <mergeCell ref="A38:B38"/>
    <mergeCell ref="C38:D38"/>
    <mergeCell ref="A39:B39"/>
    <mergeCell ref="C39:D39"/>
    <mergeCell ref="A40:B40"/>
    <mergeCell ref="C40:D40"/>
    <mergeCell ref="A41:B41"/>
    <mergeCell ref="A42:B42"/>
    <mergeCell ref="A43:B43"/>
    <mergeCell ref="A45:B45"/>
    <mergeCell ref="C45:D45"/>
    <mergeCell ref="A46:B46"/>
    <mergeCell ref="C46:D46"/>
    <mergeCell ref="A47:B47"/>
    <mergeCell ref="C47:D47"/>
  </mergeCells>
  <pageMargins left="0.59055118110236215" right="0.39370078740157483" top="0.39370078740157483" bottom="0.39370078740157483" header="0" footer="0"/>
  <pageSetup paperSize="9" scale="57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pageSetUpPr fitToPage="1"/>
  </sheetPr>
  <dimension ref="A1:CI139"/>
  <sheetViews>
    <sheetView view="pageBreakPreview" zoomScale="60" zoomScaleNormal="80" workbookViewId="0">
      <selection activeCell="R15" sqref="R15"/>
    </sheetView>
  </sheetViews>
  <sheetFormatPr baseColWidth="10" defaultColWidth="9.1640625" defaultRowHeight="14"/>
  <cols>
    <col min="1" max="1" width="1.33203125" style="669" customWidth="1"/>
    <col min="2" max="2" width="48" style="671" customWidth="1"/>
    <col min="3" max="3" width="10" style="671" customWidth="1"/>
    <col min="4" max="10" width="13.6640625" style="671" customWidth="1"/>
    <col min="11" max="87" width="9.1640625" style="670"/>
    <col min="88" max="16384" width="9.1640625" style="671"/>
  </cols>
  <sheetData>
    <row r="1" spans="1:87" ht="207" customHeight="1">
      <c r="B1" s="669"/>
      <c r="C1" s="694"/>
      <c r="D1" s="694"/>
      <c r="E1" s="694"/>
      <c r="F1" s="694"/>
      <c r="G1" s="694"/>
      <c r="H1" s="694"/>
      <c r="I1" s="694"/>
      <c r="J1" s="669"/>
    </row>
    <row r="2" spans="1:87" s="673" customFormat="1" ht="38.25" customHeight="1">
      <c r="B2" s="1846" t="s">
        <v>540</v>
      </c>
      <c r="C2" s="1846"/>
      <c r="D2" s="1846"/>
      <c r="E2" s="1846"/>
      <c r="F2" s="1846"/>
      <c r="G2" s="1846"/>
      <c r="H2" s="1846"/>
      <c r="I2" s="1846"/>
      <c r="J2" s="1846"/>
      <c r="K2" s="672"/>
      <c r="L2" s="672"/>
      <c r="M2" s="672"/>
      <c r="N2" s="672"/>
      <c r="O2" s="672"/>
      <c r="P2" s="672"/>
      <c r="Q2" s="672"/>
      <c r="R2" s="672"/>
      <c r="S2" s="672"/>
      <c r="T2" s="672"/>
      <c r="U2" s="672"/>
      <c r="V2" s="672"/>
      <c r="W2" s="672"/>
      <c r="X2" s="672"/>
      <c r="Y2" s="672"/>
      <c r="Z2" s="672"/>
      <c r="AA2" s="672"/>
      <c r="AB2" s="672"/>
      <c r="AC2" s="672"/>
      <c r="AD2" s="672"/>
      <c r="AE2" s="672"/>
      <c r="AF2" s="672"/>
      <c r="AG2" s="672"/>
      <c r="AH2" s="672"/>
      <c r="AI2" s="672"/>
      <c r="AJ2" s="672"/>
      <c r="AK2" s="672"/>
      <c r="AL2" s="672"/>
      <c r="AM2" s="672"/>
      <c r="AN2" s="672"/>
      <c r="AO2" s="672"/>
      <c r="AP2" s="672"/>
      <c r="AQ2" s="672"/>
      <c r="AR2" s="672"/>
      <c r="AS2" s="672"/>
      <c r="AT2" s="672"/>
      <c r="AU2" s="672"/>
      <c r="AV2" s="672"/>
      <c r="AW2" s="672"/>
      <c r="AX2" s="672"/>
      <c r="AY2" s="672"/>
      <c r="AZ2" s="672"/>
      <c r="BA2" s="672"/>
      <c r="BB2" s="672"/>
      <c r="BC2" s="672"/>
      <c r="BD2" s="672"/>
      <c r="BE2" s="672"/>
      <c r="BF2" s="672"/>
      <c r="BG2" s="672"/>
      <c r="BH2" s="672"/>
      <c r="BI2" s="672"/>
      <c r="BJ2" s="672"/>
      <c r="BK2" s="672"/>
      <c r="BL2" s="672"/>
      <c r="BM2" s="672"/>
      <c r="BN2" s="672"/>
      <c r="BO2" s="672"/>
      <c r="BP2" s="672"/>
      <c r="BQ2" s="672"/>
      <c r="BR2" s="672"/>
      <c r="BS2" s="672"/>
      <c r="BT2" s="672"/>
      <c r="BU2" s="672"/>
      <c r="BV2" s="672"/>
      <c r="BW2" s="672"/>
      <c r="BX2" s="672"/>
      <c r="BY2" s="672"/>
      <c r="BZ2" s="672"/>
      <c r="CA2" s="672"/>
      <c r="CB2" s="672"/>
      <c r="CC2" s="672"/>
      <c r="CD2" s="672"/>
      <c r="CE2" s="672"/>
      <c r="CF2" s="672"/>
      <c r="CG2" s="672"/>
      <c r="CH2" s="672"/>
      <c r="CI2" s="672"/>
    </row>
    <row r="3" spans="1:87" s="673" customFormat="1" ht="24.75" customHeight="1">
      <c r="A3" s="701"/>
      <c r="B3" s="697"/>
      <c r="C3" s="697"/>
      <c r="D3" s="697"/>
      <c r="E3" s="697"/>
      <c r="F3" s="697"/>
      <c r="G3" s="1847" t="s">
        <v>592</v>
      </c>
      <c r="H3" s="1847"/>
      <c r="I3" s="1847"/>
      <c r="J3" s="1847"/>
      <c r="K3" s="672"/>
      <c r="L3" s="672"/>
      <c r="M3" s="672"/>
      <c r="N3" s="672"/>
      <c r="O3" s="672"/>
      <c r="P3" s="672"/>
      <c r="Q3" s="672"/>
      <c r="R3" s="672"/>
      <c r="S3" s="672"/>
      <c r="T3" s="672"/>
      <c r="U3" s="672"/>
      <c r="V3" s="672"/>
      <c r="W3" s="672"/>
      <c r="X3" s="672"/>
      <c r="Y3" s="672"/>
      <c r="Z3" s="672"/>
      <c r="AA3" s="672"/>
      <c r="AB3" s="672"/>
      <c r="AC3" s="672"/>
      <c r="AD3" s="672"/>
      <c r="AE3" s="672"/>
      <c r="AF3" s="672"/>
      <c r="AG3" s="672"/>
      <c r="AH3" s="672"/>
      <c r="AI3" s="672"/>
      <c r="AJ3" s="672"/>
      <c r="AK3" s="672"/>
      <c r="AL3" s="672"/>
      <c r="AM3" s="672"/>
      <c r="AN3" s="672"/>
      <c r="AO3" s="672"/>
      <c r="AP3" s="672"/>
      <c r="AQ3" s="672"/>
      <c r="AR3" s="672"/>
      <c r="AS3" s="672"/>
      <c r="AT3" s="672"/>
      <c r="AU3" s="672"/>
      <c r="AV3" s="672"/>
      <c r="AW3" s="672"/>
      <c r="AX3" s="672"/>
      <c r="AY3" s="672"/>
      <c r="AZ3" s="672"/>
      <c r="BA3" s="672"/>
      <c r="BB3" s="672"/>
      <c r="BC3" s="672"/>
      <c r="BD3" s="672"/>
      <c r="BE3" s="672"/>
      <c r="BF3" s="672"/>
      <c r="BG3" s="672"/>
      <c r="BH3" s="672"/>
      <c r="BI3" s="672"/>
      <c r="BJ3" s="672"/>
      <c r="BK3" s="672"/>
      <c r="BL3" s="672"/>
      <c r="BM3" s="672"/>
      <c r="BN3" s="672"/>
      <c r="BO3" s="672"/>
      <c r="BP3" s="672"/>
      <c r="BQ3" s="672"/>
      <c r="BR3" s="672"/>
      <c r="BS3" s="672"/>
      <c r="BT3" s="672"/>
      <c r="BU3" s="672"/>
      <c r="BV3" s="672"/>
      <c r="BW3" s="672"/>
      <c r="BX3" s="672"/>
      <c r="BY3" s="672"/>
      <c r="BZ3" s="672"/>
      <c r="CA3" s="672"/>
      <c r="CB3" s="672"/>
      <c r="CC3" s="672"/>
      <c r="CD3" s="672"/>
      <c r="CE3" s="672"/>
      <c r="CF3" s="672"/>
      <c r="CG3" s="672"/>
      <c r="CH3" s="672"/>
      <c r="CI3" s="672"/>
    </row>
    <row r="4" spans="1:87" s="676" customFormat="1" ht="66.5" customHeight="1">
      <c r="A4" s="674"/>
      <c r="B4" s="698" t="s">
        <v>17</v>
      </c>
      <c r="C4" s="699" t="s">
        <v>541</v>
      </c>
      <c r="D4" s="699"/>
      <c r="E4" s="699"/>
      <c r="F4" s="699"/>
      <c r="G4" s="699"/>
      <c r="H4" s="699"/>
      <c r="I4" s="699"/>
      <c r="J4" s="700" t="s">
        <v>591</v>
      </c>
      <c r="K4" s="675"/>
      <c r="L4" s="675"/>
      <c r="M4" s="675"/>
      <c r="N4" s="675"/>
      <c r="O4" s="675"/>
      <c r="P4" s="675"/>
      <c r="Q4" s="675"/>
      <c r="R4" s="675"/>
      <c r="S4" s="675"/>
      <c r="T4" s="675"/>
      <c r="U4" s="675"/>
      <c r="V4" s="675"/>
      <c r="W4" s="675"/>
      <c r="X4" s="675"/>
      <c r="Y4" s="675"/>
      <c r="Z4" s="675"/>
      <c r="AA4" s="675"/>
      <c r="AB4" s="675"/>
      <c r="AC4" s="675"/>
      <c r="AD4" s="675"/>
      <c r="AE4" s="675"/>
      <c r="AF4" s="675"/>
      <c r="AG4" s="675"/>
      <c r="AH4" s="675"/>
      <c r="AI4" s="675"/>
      <c r="AJ4" s="675"/>
      <c r="AK4" s="675"/>
      <c r="AL4" s="675"/>
      <c r="AM4" s="675"/>
      <c r="AN4" s="675"/>
      <c r="AO4" s="675"/>
      <c r="AP4" s="675"/>
      <c r="AQ4" s="675"/>
      <c r="AR4" s="675"/>
      <c r="AS4" s="675"/>
      <c r="AT4" s="675"/>
      <c r="AU4" s="675"/>
      <c r="AV4" s="675"/>
      <c r="AW4" s="675"/>
      <c r="AX4" s="675"/>
      <c r="AY4" s="675"/>
      <c r="AZ4" s="675"/>
      <c r="BA4" s="675"/>
      <c r="BB4" s="675"/>
      <c r="BC4" s="675"/>
      <c r="BD4" s="675"/>
      <c r="BE4" s="675"/>
      <c r="BF4" s="675"/>
      <c r="BG4" s="675"/>
      <c r="BH4" s="675"/>
      <c r="BI4" s="675"/>
      <c r="BJ4" s="675"/>
      <c r="BK4" s="675"/>
      <c r="BL4" s="675"/>
      <c r="BM4" s="675"/>
      <c r="BN4" s="675"/>
      <c r="BO4" s="675"/>
      <c r="BP4" s="675"/>
      <c r="BQ4" s="675"/>
      <c r="BR4" s="675"/>
      <c r="BS4" s="675"/>
      <c r="BT4" s="675"/>
      <c r="BU4" s="675"/>
      <c r="BV4" s="675"/>
      <c r="BW4" s="675"/>
      <c r="BX4" s="675"/>
      <c r="BY4" s="675"/>
      <c r="BZ4" s="675"/>
      <c r="CA4" s="675"/>
      <c r="CB4" s="675"/>
      <c r="CC4" s="675"/>
      <c r="CD4" s="675"/>
      <c r="CE4" s="675"/>
      <c r="CF4" s="675"/>
      <c r="CG4" s="675"/>
      <c r="CH4" s="675"/>
      <c r="CI4" s="675"/>
    </row>
    <row r="5" spans="1:87" s="678" customFormat="1" ht="19" thickBot="1">
      <c r="A5" s="677"/>
      <c r="B5" s="702" t="s">
        <v>542</v>
      </c>
      <c r="C5" s="703" t="s">
        <v>543</v>
      </c>
      <c r="D5" s="1854"/>
      <c r="E5" s="1854"/>
      <c r="F5" s="1854"/>
      <c r="G5" s="1854"/>
      <c r="H5" s="1854"/>
      <c r="I5" s="1854"/>
      <c r="J5" s="1855"/>
      <c r="K5" s="672"/>
      <c r="L5" s="672"/>
      <c r="M5" s="672"/>
      <c r="N5" s="672"/>
      <c r="O5" s="672"/>
      <c r="P5" s="672"/>
      <c r="Q5" s="672"/>
      <c r="R5" s="672"/>
      <c r="S5" s="672"/>
      <c r="T5" s="672"/>
      <c r="U5" s="672"/>
      <c r="V5" s="672"/>
      <c r="W5" s="672"/>
      <c r="X5" s="672"/>
      <c r="Y5" s="672"/>
      <c r="Z5" s="672"/>
      <c r="AA5" s="672"/>
      <c r="AB5" s="672"/>
      <c r="AC5" s="672"/>
      <c r="AD5" s="672"/>
      <c r="AE5" s="672"/>
      <c r="AF5" s="672"/>
      <c r="AG5" s="672"/>
      <c r="AH5" s="672"/>
      <c r="AI5" s="672"/>
      <c r="AJ5" s="672"/>
      <c r="AK5" s="672"/>
      <c r="AL5" s="672"/>
      <c r="AM5" s="672"/>
      <c r="AN5" s="672"/>
      <c r="AO5" s="672"/>
      <c r="AP5" s="672"/>
      <c r="AQ5" s="672"/>
      <c r="AR5" s="672"/>
      <c r="AS5" s="672"/>
      <c r="AT5" s="672"/>
      <c r="AU5" s="672"/>
      <c r="AV5" s="672"/>
      <c r="AW5" s="672"/>
      <c r="AX5" s="672"/>
      <c r="AY5" s="672"/>
      <c r="AZ5" s="672"/>
      <c r="BA5" s="672"/>
      <c r="BB5" s="672"/>
      <c r="BC5" s="672"/>
      <c r="BD5" s="672"/>
      <c r="BE5" s="672"/>
      <c r="BF5" s="672"/>
      <c r="BG5" s="672"/>
      <c r="BH5" s="672"/>
      <c r="BI5" s="672"/>
      <c r="BJ5" s="672"/>
      <c r="BK5" s="672"/>
      <c r="BL5" s="672"/>
      <c r="BM5" s="672"/>
      <c r="BN5" s="672"/>
      <c r="BO5" s="672"/>
      <c r="BP5" s="672"/>
      <c r="BQ5" s="672"/>
      <c r="BR5" s="672"/>
      <c r="BS5" s="672"/>
      <c r="BT5" s="672"/>
      <c r="BU5" s="672"/>
      <c r="BV5" s="672"/>
      <c r="BW5" s="672"/>
      <c r="BX5" s="672"/>
      <c r="BY5" s="672"/>
      <c r="BZ5" s="672"/>
      <c r="CA5" s="672"/>
      <c r="CB5" s="672"/>
      <c r="CC5" s="672"/>
      <c r="CD5" s="672"/>
      <c r="CE5" s="672"/>
      <c r="CF5" s="672"/>
      <c r="CG5" s="672"/>
      <c r="CH5" s="672"/>
      <c r="CI5" s="672"/>
    </row>
    <row r="6" spans="1:87" s="678" customFormat="1" ht="18" thickTop="1" thickBot="1">
      <c r="A6" s="677"/>
      <c r="B6" s="679"/>
      <c r="C6" s="680"/>
      <c r="D6" s="704" t="s">
        <v>544</v>
      </c>
      <c r="E6" s="704" t="s">
        <v>545</v>
      </c>
      <c r="F6" s="704" t="s">
        <v>546</v>
      </c>
      <c r="G6" s="704" t="s">
        <v>547</v>
      </c>
      <c r="H6" s="704" t="s">
        <v>548</v>
      </c>
      <c r="I6" s="704" t="s">
        <v>549</v>
      </c>
      <c r="J6" s="1856"/>
      <c r="K6" s="672"/>
      <c r="L6" s="672"/>
      <c r="M6" s="672"/>
      <c r="N6" s="672"/>
      <c r="O6" s="672"/>
      <c r="P6" s="672"/>
      <c r="Q6" s="672"/>
      <c r="R6" s="672"/>
      <c r="S6" s="672"/>
      <c r="T6" s="672"/>
      <c r="U6" s="672"/>
      <c r="V6" s="672"/>
      <c r="W6" s="672"/>
      <c r="X6" s="672"/>
      <c r="Y6" s="672"/>
      <c r="Z6" s="672"/>
      <c r="AA6" s="672"/>
      <c r="AB6" s="672"/>
      <c r="AC6" s="672"/>
      <c r="AD6" s="672"/>
      <c r="AE6" s="672"/>
      <c r="AF6" s="672"/>
      <c r="AG6" s="672"/>
      <c r="AH6" s="672"/>
      <c r="AI6" s="672"/>
      <c r="AJ6" s="672"/>
      <c r="AK6" s="672"/>
      <c r="AL6" s="672"/>
      <c r="AM6" s="672"/>
      <c r="AN6" s="672"/>
      <c r="AO6" s="672"/>
      <c r="AP6" s="672"/>
      <c r="AQ6" s="672"/>
      <c r="AR6" s="672"/>
      <c r="AS6" s="672"/>
      <c r="AT6" s="672"/>
      <c r="AU6" s="672"/>
      <c r="AV6" s="672"/>
      <c r="AW6" s="672"/>
      <c r="AX6" s="672"/>
      <c r="AY6" s="672"/>
      <c r="AZ6" s="672"/>
      <c r="BA6" s="672"/>
      <c r="BB6" s="672"/>
      <c r="BC6" s="672"/>
      <c r="BD6" s="672"/>
      <c r="BE6" s="672"/>
      <c r="BF6" s="672"/>
      <c r="BG6" s="672"/>
      <c r="BH6" s="672"/>
      <c r="BI6" s="672"/>
      <c r="BJ6" s="672"/>
      <c r="BK6" s="672"/>
      <c r="BL6" s="672"/>
      <c r="BM6" s="672"/>
      <c r="BN6" s="672"/>
      <c r="BO6" s="672"/>
      <c r="BP6" s="672"/>
      <c r="BQ6" s="672"/>
      <c r="BR6" s="672"/>
      <c r="BS6" s="672"/>
      <c r="BT6" s="672"/>
      <c r="BU6" s="672"/>
      <c r="BV6" s="672"/>
      <c r="BW6" s="672"/>
      <c r="BX6" s="672"/>
      <c r="BY6" s="672"/>
      <c r="BZ6" s="672"/>
      <c r="CA6" s="672"/>
      <c r="CB6" s="672"/>
      <c r="CC6" s="672"/>
      <c r="CD6" s="672"/>
      <c r="CE6" s="672"/>
      <c r="CF6" s="672"/>
      <c r="CG6" s="672"/>
      <c r="CH6" s="672"/>
      <c r="CI6" s="672"/>
    </row>
    <row r="7" spans="1:87" s="683" customFormat="1" ht="70" customHeight="1" thickTop="1">
      <c r="A7" s="677"/>
      <c r="B7" s="1857" t="s">
        <v>550</v>
      </c>
      <c r="C7" s="1859">
        <v>20</v>
      </c>
      <c r="D7" s="681"/>
      <c r="E7" s="681"/>
      <c r="F7" s="681"/>
      <c r="G7" s="681"/>
      <c r="H7" s="681"/>
      <c r="I7" s="681"/>
      <c r="J7" s="1860">
        <v>199</v>
      </c>
      <c r="K7" s="682"/>
      <c r="L7" s="682"/>
      <c r="M7" s="682"/>
      <c r="N7" s="682"/>
      <c r="O7" s="682"/>
      <c r="P7" s="682"/>
      <c r="Q7" s="682"/>
      <c r="R7" s="682"/>
      <c r="S7" s="682"/>
      <c r="T7" s="682"/>
      <c r="U7" s="682"/>
      <c r="V7" s="682"/>
      <c r="W7" s="682"/>
      <c r="X7" s="682"/>
      <c r="Y7" s="682"/>
      <c r="Z7" s="682"/>
      <c r="AA7" s="682"/>
      <c r="AB7" s="682"/>
      <c r="AC7" s="682"/>
      <c r="AD7" s="682"/>
      <c r="AE7" s="682"/>
      <c r="AF7" s="682"/>
      <c r="AG7" s="682"/>
      <c r="AH7" s="682"/>
      <c r="AI7" s="682"/>
      <c r="AJ7" s="682"/>
      <c r="AK7" s="682"/>
      <c r="AL7" s="682"/>
      <c r="AM7" s="682"/>
      <c r="AN7" s="682"/>
      <c r="AO7" s="682"/>
      <c r="AP7" s="682"/>
      <c r="AQ7" s="682"/>
      <c r="AR7" s="682"/>
      <c r="AS7" s="682"/>
      <c r="AT7" s="682"/>
      <c r="AU7" s="682"/>
      <c r="AV7" s="682"/>
      <c r="AW7" s="682"/>
      <c r="AX7" s="682"/>
      <c r="AY7" s="682"/>
      <c r="AZ7" s="682"/>
      <c r="BA7" s="682"/>
      <c r="BB7" s="682"/>
      <c r="BC7" s="682"/>
      <c r="BD7" s="682"/>
      <c r="BE7" s="682"/>
      <c r="BF7" s="682"/>
      <c r="BG7" s="682"/>
      <c r="BH7" s="682"/>
      <c r="BI7" s="682"/>
      <c r="BJ7" s="682"/>
      <c r="BK7" s="682"/>
      <c r="BL7" s="682"/>
      <c r="BM7" s="682"/>
      <c r="BN7" s="682"/>
      <c r="BO7" s="682"/>
      <c r="BP7" s="682"/>
      <c r="BQ7" s="682"/>
      <c r="BR7" s="682"/>
      <c r="BS7" s="682"/>
      <c r="BT7" s="682"/>
      <c r="BU7" s="682"/>
      <c r="BV7" s="682"/>
      <c r="BW7" s="682"/>
      <c r="BX7" s="682"/>
      <c r="BY7" s="682"/>
      <c r="BZ7" s="682"/>
      <c r="CA7" s="682"/>
      <c r="CB7" s="682"/>
      <c r="CC7" s="682"/>
      <c r="CD7" s="682"/>
      <c r="CE7" s="682"/>
      <c r="CF7" s="682"/>
      <c r="CG7" s="682"/>
      <c r="CH7" s="682"/>
      <c r="CI7" s="682"/>
    </row>
    <row r="8" spans="1:87" s="683" customFormat="1" ht="16.5" customHeight="1">
      <c r="A8" s="677"/>
      <c r="B8" s="1858"/>
      <c r="C8" s="1858"/>
      <c r="D8" s="704" t="s">
        <v>551</v>
      </c>
      <c r="E8" s="704" t="s">
        <v>552</v>
      </c>
      <c r="F8" s="704" t="s">
        <v>553</v>
      </c>
      <c r="G8" s="704" t="s">
        <v>554</v>
      </c>
      <c r="H8" s="704" t="s">
        <v>555</v>
      </c>
      <c r="I8" s="684"/>
      <c r="J8" s="1861"/>
      <c r="K8" s="682"/>
      <c r="L8" s="682"/>
      <c r="M8" s="682"/>
      <c r="N8" s="682"/>
      <c r="O8" s="682"/>
      <c r="P8" s="682"/>
      <c r="Q8" s="682"/>
      <c r="R8" s="682"/>
      <c r="S8" s="682"/>
      <c r="T8" s="682"/>
      <c r="U8" s="682"/>
      <c r="V8" s="682"/>
      <c r="W8" s="682"/>
      <c r="X8" s="682"/>
      <c r="Y8" s="682"/>
      <c r="Z8" s="682"/>
      <c r="AA8" s="682"/>
      <c r="AB8" s="682"/>
      <c r="AC8" s="682"/>
      <c r="AD8" s="682"/>
      <c r="AE8" s="682"/>
      <c r="AF8" s="682"/>
      <c r="AG8" s="682"/>
      <c r="AH8" s="682"/>
      <c r="AI8" s="682"/>
      <c r="AJ8" s="682"/>
      <c r="AK8" s="682"/>
      <c r="AL8" s="682"/>
      <c r="AM8" s="682"/>
      <c r="AN8" s="682"/>
      <c r="AO8" s="682"/>
      <c r="AP8" s="682"/>
      <c r="AQ8" s="682"/>
      <c r="AR8" s="682"/>
      <c r="AS8" s="682"/>
      <c r="AT8" s="682"/>
      <c r="AU8" s="682"/>
      <c r="AV8" s="682"/>
      <c r="AW8" s="682"/>
      <c r="AX8" s="682"/>
      <c r="AY8" s="682"/>
      <c r="AZ8" s="682"/>
      <c r="BA8" s="682"/>
      <c r="BB8" s="682"/>
      <c r="BC8" s="682"/>
      <c r="BD8" s="682"/>
      <c r="BE8" s="682"/>
      <c r="BF8" s="682"/>
      <c r="BG8" s="682"/>
      <c r="BH8" s="682"/>
      <c r="BI8" s="682"/>
      <c r="BJ8" s="682"/>
      <c r="BK8" s="682"/>
      <c r="BL8" s="682"/>
      <c r="BM8" s="682"/>
      <c r="BN8" s="682"/>
      <c r="BO8" s="682"/>
      <c r="BP8" s="682"/>
      <c r="BQ8" s="682"/>
      <c r="BR8" s="682"/>
      <c r="BS8" s="682"/>
      <c r="BT8" s="682"/>
      <c r="BU8" s="682"/>
      <c r="BV8" s="682"/>
      <c r="BW8" s="682"/>
      <c r="BX8" s="682"/>
      <c r="BY8" s="682"/>
      <c r="BZ8" s="682"/>
      <c r="CA8" s="682"/>
      <c r="CB8" s="682"/>
      <c r="CC8" s="682"/>
      <c r="CD8" s="682"/>
      <c r="CE8" s="682"/>
      <c r="CF8" s="682"/>
      <c r="CG8" s="682"/>
      <c r="CH8" s="682"/>
      <c r="CI8" s="682"/>
    </row>
    <row r="9" spans="1:87" s="683" customFormat="1" ht="70" customHeight="1">
      <c r="A9" s="677"/>
      <c r="B9" s="1849"/>
      <c r="C9" s="1849"/>
      <c r="D9" s="681"/>
      <c r="E9" s="681"/>
      <c r="F9" s="681"/>
      <c r="G9" s="681"/>
      <c r="H9" s="681"/>
      <c r="I9" s="681"/>
      <c r="J9" s="1862"/>
      <c r="K9" s="682"/>
      <c r="L9" s="682"/>
      <c r="M9" s="682"/>
      <c r="N9" s="682"/>
      <c r="O9" s="682"/>
      <c r="P9" s="682"/>
      <c r="Q9" s="682"/>
      <c r="R9" s="682"/>
      <c r="S9" s="682"/>
      <c r="T9" s="682"/>
      <c r="U9" s="682"/>
      <c r="V9" s="682"/>
      <c r="W9" s="682"/>
      <c r="X9" s="682"/>
      <c r="Y9" s="682"/>
      <c r="Z9" s="682"/>
      <c r="AA9" s="682"/>
      <c r="AB9" s="682"/>
      <c r="AC9" s="682"/>
      <c r="AD9" s="682"/>
      <c r="AE9" s="682"/>
      <c r="AF9" s="682"/>
      <c r="AG9" s="682"/>
      <c r="AH9" s="682"/>
      <c r="AI9" s="682"/>
      <c r="AJ9" s="682"/>
      <c r="AK9" s="682"/>
      <c r="AL9" s="682"/>
      <c r="AM9" s="682"/>
      <c r="AN9" s="682"/>
      <c r="AO9" s="682"/>
      <c r="AP9" s="682"/>
      <c r="AQ9" s="682"/>
      <c r="AR9" s="682"/>
      <c r="AS9" s="682"/>
      <c r="AT9" s="682"/>
      <c r="AU9" s="682"/>
      <c r="AV9" s="682"/>
      <c r="AW9" s="682"/>
      <c r="AX9" s="682"/>
      <c r="AY9" s="682"/>
      <c r="AZ9" s="682"/>
      <c r="BA9" s="682"/>
      <c r="BB9" s="682"/>
      <c r="BC9" s="682"/>
      <c r="BD9" s="682"/>
      <c r="BE9" s="682"/>
      <c r="BF9" s="682"/>
      <c r="BG9" s="682"/>
      <c r="BH9" s="682"/>
      <c r="BI9" s="682"/>
      <c r="BJ9" s="682"/>
      <c r="BK9" s="682"/>
      <c r="BL9" s="682"/>
      <c r="BM9" s="682"/>
      <c r="BN9" s="682"/>
      <c r="BO9" s="682"/>
      <c r="BP9" s="682"/>
      <c r="BQ9" s="682"/>
      <c r="BR9" s="682"/>
      <c r="BS9" s="682"/>
      <c r="BT9" s="682"/>
      <c r="BU9" s="682"/>
      <c r="BV9" s="682"/>
      <c r="BW9" s="682"/>
      <c r="BX9" s="682"/>
      <c r="BY9" s="682"/>
      <c r="BZ9" s="682"/>
      <c r="CA9" s="682"/>
      <c r="CB9" s="682"/>
      <c r="CC9" s="682"/>
      <c r="CD9" s="682"/>
      <c r="CE9" s="682"/>
      <c r="CF9" s="682"/>
      <c r="CG9" s="682"/>
      <c r="CH9" s="682"/>
      <c r="CI9" s="682"/>
    </row>
    <row r="10" spans="1:87" s="683" customFormat="1" ht="17.25" customHeight="1">
      <c r="A10" s="677"/>
      <c r="B10" s="1848" t="s">
        <v>556</v>
      </c>
      <c r="C10" s="1850">
        <v>16</v>
      </c>
      <c r="D10" s="704" t="s">
        <v>544</v>
      </c>
      <c r="E10" s="704" t="s">
        <v>545</v>
      </c>
      <c r="F10" s="704" t="s">
        <v>547</v>
      </c>
      <c r="G10" s="704" t="s">
        <v>552</v>
      </c>
      <c r="H10" s="684"/>
      <c r="I10" s="684"/>
      <c r="J10" s="1853">
        <v>143</v>
      </c>
      <c r="K10" s="682"/>
      <c r="L10" s="682"/>
      <c r="M10" s="682"/>
      <c r="N10" s="682"/>
      <c r="O10" s="682"/>
      <c r="P10" s="682"/>
      <c r="Q10" s="682"/>
      <c r="R10" s="682"/>
      <c r="S10" s="682"/>
      <c r="T10" s="682"/>
      <c r="U10" s="682"/>
      <c r="V10" s="682"/>
      <c r="W10" s="682"/>
      <c r="X10" s="682"/>
      <c r="Y10" s="682"/>
      <c r="Z10" s="682"/>
      <c r="AA10" s="682"/>
      <c r="AB10" s="682"/>
      <c r="AC10" s="682"/>
      <c r="AD10" s="682"/>
      <c r="AE10" s="682"/>
      <c r="AF10" s="682"/>
      <c r="AG10" s="682"/>
      <c r="AH10" s="682"/>
      <c r="AI10" s="682"/>
      <c r="AJ10" s="682"/>
      <c r="AK10" s="682"/>
      <c r="AL10" s="682"/>
      <c r="AM10" s="682"/>
      <c r="AN10" s="682"/>
      <c r="AO10" s="682"/>
      <c r="AP10" s="682"/>
      <c r="AQ10" s="682"/>
      <c r="AR10" s="682"/>
      <c r="AS10" s="682"/>
      <c r="AT10" s="682"/>
      <c r="AU10" s="682"/>
      <c r="AV10" s="682"/>
      <c r="AW10" s="682"/>
      <c r="AX10" s="682"/>
      <c r="AY10" s="682"/>
      <c r="AZ10" s="682"/>
      <c r="BA10" s="682"/>
      <c r="BB10" s="682"/>
      <c r="BC10" s="682"/>
      <c r="BD10" s="682"/>
      <c r="BE10" s="682"/>
      <c r="BF10" s="682"/>
      <c r="BG10" s="682"/>
      <c r="BH10" s="682"/>
      <c r="BI10" s="682"/>
      <c r="BJ10" s="682"/>
      <c r="BK10" s="682"/>
      <c r="BL10" s="682"/>
      <c r="BM10" s="682"/>
      <c r="BN10" s="682"/>
      <c r="BO10" s="682"/>
      <c r="BP10" s="682"/>
      <c r="BQ10" s="682"/>
      <c r="BR10" s="682"/>
      <c r="BS10" s="682"/>
      <c r="BT10" s="682"/>
      <c r="BU10" s="682"/>
      <c r="BV10" s="682"/>
      <c r="BW10" s="682"/>
      <c r="BX10" s="682"/>
      <c r="BY10" s="682"/>
      <c r="BZ10" s="682"/>
      <c r="CA10" s="682"/>
      <c r="CB10" s="682"/>
      <c r="CC10" s="682"/>
      <c r="CD10" s="682"/>
      <c r="CE10" s="682"/>
      <c r="CF10" s="682"/>
      <c r="CG10" s="682"/>
      <c r="CH10" s="682"/>
      <c r="CI10" s="682"/>
    </row>
    <row r="11" spans="1:87" s="683" customFormat="1" ht="70" customHeight="1">
      <c r="A11" s="677"/>
      <c r="B11" s="1849"/>
      <c r="C11" s="1849"/>
      <c r="D11" s="681"/>
      <c r="E11" s="681"/>
      <c r="F11" s="681"/>
      <c r="G11" s="681"/>
      <c r="H11" s="681"/>
      <c r="I11" s="681"/>
      <c r="J11" s="1853"/>
      <c r="K11" s="682"/>
      <c r="L11" s="682"/>
      <c r="M11" s="682"/>
      <c r="N11" s="682"/>
      <c r="O11" s="682"/>
      <c r="P11" s="682"/>
      <c r="Q11" s="682"/>
      <c r="R11" s="682"/>
      <c r="S11" s="682"/>
      <c r="T11" s="682"/>
      <c r="U11" s="682"/>
      <c r="V11" s="682"/>
      <c r="W11" s="682"/>
      <c r="X11" s="682"/>
      <c r="Y11" s="682"/>
      <c r="Z11" s="682"/>
      <c r="AA11" s="682"/>
      <c r="AB11" s="682"/>
      <c r="AC11" s="682"/>
      <c r="AD11" s="682"/>
      <c r="AE11" s="682"/>
      <c r="AF11" s="682"/>
      <c r="AG11" s="682"/>
      <c r="AH11" s="682"/>
      <c r="AI11" s="682"/>
      <c r="AJ11" s="682"/>
      <c r="AK11" s="682"/>
      <c r="AL11" s="682"/>
      <c r="AM11" s="682"/>
      <c r="AN11" s="682"/>
      <c r="AO11" s="682"/>
      <c r="AP11" s="682"/>
      <c r="AQ11" s="682"/>
      <c r="AR11" s="682"/>
      <c r="AS11" s="682"/>
      <c r="AT11" s="682"/>
      <c r="AU11" s="682"/>
      <c r="AV11" s="682"/>
      <c r="AW11" s="682"/>
      <c r="AX11" s="682"/>
      <c r="AY11" s="682"/>
      <c r="AZ11" s="682"/>
      <c r="BA11" s="682"/>
      <c r="BB11" s="682"/>
      <c r="BC11" s="682"/>
      <c r="BD11" s="682"/>
      <c r="BE11" s="682"/>
      <c r="BF11" s="682"/>
      <c r="BG11" s="682"/>
      <c r="BH11" s="682"/>
      <c r="BI11" s="682"/>
      <c r="BJ11" s="682"/>
      <c r="BK11" s="682"/>
      <c r="BL11" s="682"/>
      <c r="BM11" s="682"/>
      <c r="BN11" s="682"/>
      <c r="BO11" s="682"/>
      <c r="BP11" s="682"/>
      <c r="BQ11" s="682"/>
      <c r="BR11" s="682"/>
      <c r="BS11" s="682"/>
      <c r="BT11" s="682"/>
      <c r="BU11" s="682"/>
      <c r="BV11" s="682"/>
      <c r="BW11" s="682"/>
      <c r="BX11" s="682"/>
      <c r="BY11" s="682"/>
      <c r="BZ11" s="682"/>
      <c r="CA11" s="682"/>
      <c r="CB11" s="682"/>
      <c r="CC11" s="682"/>
      <c r="CD11" s="682"/>
      <c r="CE11" s="682"/>
      <c r="CF11" s="682"/>
      <c r="CG11" s="682"/>
      <c r="CH11" s="682"/>
      <c r="CI11" s="682"/>
    </row>
    <row r="12" spans="1:87" s="683" customFormat="1" ht="17.25" customHeight="1">
      <c r="A12" s="677"/>
      <c r="B12" s="1848" t="s">
        <v>557</v>
      </c>
      <c r="C12" s="1850">
        <v>20</v>
      </c>
      <c r="D12" s="704" t="s">
        <v>544</v>
      </c>
      <c r="E12" s="704" t="s">
        <v>546</v>
      </c>
      <c r="F12" s="704" t="s">
        <v>549</v>
      </c>
      <c r="G12" s="704" t="s">
        <v>551</v>
      </c>
      <c r="H12" s="704" t="s">
        <v>553</v>
      </c>
      <c r="I12" s="704" t="s">
        <v>554</v>
      </c>
      <c r="J12" s="1851">
        <v>242</v>
      </c>
      <c r="K12" s="682"/>
      <c r="L12" s="682"/>
      <c r="M12" s="682"/>
      <c r="N12" s="682"/>
      <c r="O12" s="682"/>
      <c r="P12" s="682"/>
      <c r="Q12" s="682"/>
      <c r="R12" s="682"/>
      <c r="S12" s="682"/>
      <c r="T12" s="682"/>
      <c r="U12" s="682"/>
      <c r="V12" s="682"/>
      <c r="W12" s="682"/>
      <c r="X12" s="682"/>
      <c r="Y12" s="682"/>
      <c r="Z12" s="682"/>
      <c r="AA12" s="682"/>
      <c r="AB12" s="682"/>
      <c r="AC12" s="682"/>
      <c r="AD12" s="682"/>
      <c r="AE12" s="682"/>
      <c r="AF12" s="682"/>
      <c r="AG12" s="682"/>
      <c r="AH12" s="682"/>
      <c r="AI12" s="682"/>
      <c r="AJ12" s="682"/>
      <c r="AK12" s="682"/>
      <c r="AL12" s="682"/>
      <c r="AM12" s="682"/>
      <c r="AN12" s="682"/>
      <c r="AO12" s="682"/>
      <c r="AP12" s="682"/>
      <c r="AQ12" s="682"/>
      <c r="AR12" s="682"/>
      <c r="AS12" s="682"/>
      <c r="AT12" s="682"/>
      <c r="AU12" s="682"/>
      <c r="AV12" s="682"/>
      <c r="AW12" s="682"/>
      <c r="AX12" s="682"/>
      <c r="AY12" s="682"/>
      <c r="AZ12" s="682"/>
      <c r="BA12" s="682"/>
      <c r="BB12" s="682"/>
      <c r="BC12" s="682"/>
      <c r="BD12" s="682"/>
      <c r="BE12" s="682"/>
      <c r="BF12" s="682"/>
      <c r="BG12" s="682"/>
      <c r="BH12" s="682"/>
      <c r="BI12" s="682"/>
      <c r="BJ12" s="682"/>
      <c r="BK12" s="682"/>
      <c r="BL12" s="682"/>
      <c r="BM12" s="682"/>
      <c r="BN12" s="682"/>
      <c r="BO12" s="682"/>
      <c r="BP12" s="682"/>
      <c r="BQ12" s="682"/>
      <c r="BR12" s="682"/>
      <c r="BS12" s="682"/>
      <c r="BT12" s="682"/>
      <c r="BU12" s="682"/>
      <c r="BV12" s="682"/>
      <c r="BW12" s="682"/>
      <c r="BX12" s="682"/>
      <c r="BY12" s="682"/>
      <c r="BZ12" s="682"/>
      <c r="CA12" s="682"/>
      <c r="CB12" s="682"/>
      <c r="CC12" s="682"/>
      <c r="CD12" s="682"/>
      <c r="CE12" s="682"/>
      <c r="CF12" s="682"/>
      <c r="CG12" s="682"/>
      <c r="CH12" s="682"/>
      <c r="CI12" s="682"/>
    </row>
    <row r="13" spans="1:87" s="683" customFormat="1" ht="70" customHeight="1">
      <c r="A13" s="677"/>
      <c r="B13" s="1849"/>
      <c r="C13" s="1849"/>
      <c r="D13" s="681"/>
      <c r="E13" s="681"/>
      <c r="F13" s="681"/>
      <c r="G13" s="681"/>
      <c r="H13" s="681"/>
      <c r="I13" s="681"/>
      <c r="J13" s="1852"/>
      <c r="K13" s="682"/>
      <c r="L13" s="682"/>
      <c r="M13" s="682"/>
      <c r="N13" s="682"/>
      <c r="O13" s="682"/>
      <c r="P13" s="682"/>
      <c r="Q13" s="682"/>
      <c r="R13" s="682"/>
      <c r="S13" s="682"/>
      <c r="T13" s="682"/>
      <c r="U13" s="682"/>
      <c r="V13" s="682"/>
      <c r="W13" s="682"/>
      <c r="X13" s="682"/>
      <c r="Y13" s="682"/>
      <c r="Z13" s="682"/>
      <c r="AA13" s="682"/>
      <c r="AB13" s="682"/>
      <c r="AC13" s="682"/>
      <c r="AD13" s="682"/>
      <c r="AE13" s="682"/>
      <c r="AF13" s="682"/>
      <c r="AG13" s="682"/>
      <c r="AH13" s="682"/>
      <c r="AI13" s="682"/>
      <c r="AJ13" s="682"/>
      <c r="AK13" s="682"/>
      <c r="AL13" s="682"/>
      <c r="AM13" s="682"/>
      <c r="AN13" s="682"/>
      <c r="AO13" s="682"/>
      <c r="AP13" s="682"/>
      <c r="AQ13" s="682"/>
      <c r="AR13" s="682"/>
      <c r="AS13" s="682"/>
      <c r="AT13" s="682"/>
      <c r="AU13" s="682"/>
      <c r="AV13" s="682"/>
      <c r="AW13" s="682"/>
      <c r="AX13" s="682"/>
      <c r="AY13" s="682"/>
      <c r="AZ13" s="682"/>
      <c r="BA13" s="682"/>
      <c r="BB13" s="682"/>
      <c r="BC13" s="682"/>
      <c r="BD13" s="682"/>
      <c r="BE13" s="682"/>
      <c r="BF13" s="682"/>
      <c r="BG13" s="682"/>
      <c r="BH13" s="682"/>
      <c r="BI13" s="682"/>
      <c r="BJ13" s="682"/>
      <c r="BK13" s="682"/>
      <c r="BL13" s="682"/>
      <c r="BM13" s="682"/>
      <c r="BN13" s="682"/>
      <c r="BO13" s="682"/>
      <c r="BP13" s="682"/>
      <c r="BQ13" s="682"/>
      <c r="BR13" s="682"/>
      <c r="BS13" s="682"/>
      <c r="BT13" s="682"/>
      <c r="BU13" s="682"/>
      <c r="BV13" s="682"/>
      <c r="BW13" s="682"/>
      <c r="BX13" s="682"/>
      <c r="BY13" s="682"/>
      <c r="BZ13" s="682"/>
      <c r="CA13" s="682"/>
      <c r="CB13" s="682"/>
      <c r="CC13" s="682"/>
      <c r="CD13" s="682"/>
      <c r="CE13" s="682"/>
      <c r="CF13" s="682"/>
      <c r="CG13" s="682"/>
      <c r="CH13" s="682"/>
      <c r="CI13" s="682"/>
    </row>
    <row r="14" spans="1:87" s="678" customFormat="1" ht="19" thickBot="1">
      <c r="A14" s="677"/>
      <c r="B14" s="702" t="s">
        <v>558</v>
      </c>
      <c r="C14" s="703" t="s">
        <v>543</v>
      </c>
      <c r="D14" s="705"/>
      <c r="E14" s="705"/>
      <c r="F14" s="705"/>
      <c r="G14" s="705"/>
      <c r="H14" s="705"/>
      <c r="I14" s="705"/>
      <c r="J14" s="695"/>
      <c r="K14" s="672"/>
      <c r="L14" s="672"/>
      <c r="M14" s="672"/>
      <c r="N14" s="672"/>
      <c r="O14" s="672"/>
      <c r="P14" s="672"/>
      <c r="Q14" s="672"/>
      <c r="R14" s="672"/>
      <c r="S14" s="672"/>
      <c r="T14" s="672"/>
      <c r="U14" s="672"/>
      <c r="V14" s="672"/>
      <c r="W14" s="672"/>
      <c r="X14" s="672"/>
      <c r="Y14" s="672"/>
      <c r="Z14" s="672"/>
      <c r="AA14" s="672"/>
      <c r="AB14" s="672"/>
      <c r="AC14" s="672"/>
      <c r="AD14" s="672"/>
      <c r="AE14" s="672"/>
      <c r="AF14" s="672"/>
      <c r="AG14" s="672"/>
      <c r="AH14" s="672"/>
      <c r="AI14" s="672"/>
      <c r="AJ14" s="672"/>
      <c r="AK14" s="672"/>
      <c r="AL14" s="672"/>
      <c r="AM14" s="672"/>
      <c r="AN14" s="672"/>
      <c r="AO14" s="672"/>
      <c r="AP14" s="672"/>
      <c r="AQ14" s="672"/>
      <c r="AR14" s="672"/>
      <c r="AS14" s="672"/>
      <c r="AT14" s="672"/>
      <c r="AU14" s="672"/>
      <c r="AV14" s="672"/>
      <c r="AW14" s="672"/>
      <c r="AX14" s="672"/>
      <c r="AY14" s="672"/>
      <c r="AZ14" s="672"/>
      <c r="BA14" s="672"/>
      <c r="BB14" s="672"/>
      <c r="BC14" s="672"/>
      <c r="BD14" s="672"/>
      <c r="BE14" s="672"/>
      <c r="BF14" s="672"/>
      <c r="BG14" s="672"/>
      <c r="BH14" s="672"/>
      <c r="BI14" s="672"/>
      <c r="BJ14" s="672"/>
      <c r="BK14" s="672"/>
      <c r="BL14" s="672"/>
      <c r="BM14" s="672"/>
      <c r="BN14" s="672"/>
      <c r="BO14" s="672"/>
      <c r="BP14" s="672"/>
      <c r="BQ14" s="672"/>
      <c r="BR14" s="672"/>
      <c r="BS14" s="672"/>
      <c r="BT14" s="672"/>
      <c r="BU14" s="672"/>
      <c r="BV14" s="672"/>
      <c r="BW14" s="672"/>
      <c r="BX14" s="672"/>
      <c r="BY14" s="672"/>
      <c r="BZ14" s="672"/>
      <c r="CA14" s="672"/>
      <c r="CB14" s="672"/>
      <c r="CC14" s="672"/>
      <c r="CD14" s="672"/>
      <c r="CE14" s="672"/>
      <c r="CF14" s="672"/>
      <c r="CG14" s="672"/>
      <c r="CH14" s="672"/>
      <c r="CI14" s="672"/>
    </row>
    <row r="15" spans="1:87" s="683" customFormat="1" ht="70" customHeight="1" thickTop="1">
      <c r="A15" s="677"/>
      <c r="B15" s="685" t="s">
        <v>559</v>
      </c>
      <c r="C15" s="686">
        <v>16</v>
      </c>
      <c r="D15" s="681"/>
      <c r="E15" s="681"/>
      <c r="F15" s="681"/>
      <c r="G15" s="681"/>
      <c r="H15" s="681"/>
      <c r="I15" s="681"/>
      <c r="J15" s="687">
        <v>361</v>
      </c>
      <c r="K15" s="682"/>
      <c r="L15" s="682"/>
      <c r="M15" s="682"/>
      <c r="N15" s="682"/>
      <c r="O15" s="682"/>
      <c r="P15" s="682"/>
      <c r="Q15" s="682"/>
      <c r="R15" s="682"/>
      <c r="S15" s="682"/>
      <c r="T15" s="682"/>
      <c r="U15" s="682"/>
      <c r="V15" s="682"/>
      <c r="W15" s="682"/>
      <c r="X15" s="682"/>
      <c r="Y15" s="682"/>
      <c r="Z15" s="682"/>
      <c r="AA15" s="682"/>
      <c r="AB15" s="682"/>
      <c r="AC15" s="682"/>
      <c r="AD15" s="682"/>
      <c r="AE15" s="682"/>
      <c r="AF15" s="682"/>
      <c r="AG15" s="682"/>
      <c r="AH15" s="682"/>
      <c r="AI15" s="682"/>
      <c r="AJ15" s="682"/>
      <c r="AK15" s="682"/>
      <c r="AL15" s="682"/>
      <c r="AM15" s="682"/>
      <c r="AN15" s="682"/>
      <c r="AO15" s="682"/>
      <c r="AP15" s="682"/>
      <c r="AQ15" s="682"/>
      <c r="AR15" s="682"/>
      <c r="AS15" s="682"/>
      <c r="AT15" s="682"/>
      <c r="AU15" s="682"/>
      <c r="AV15" s="682"/>
      <c r="AW15" s="682"/>
      <c r="AX15" s="682"/>
      <c r="AY15" s="682"/>
      <c r="AZ15" s="682"/>
      <c r="BA15" s="682"/>
      <c r="BB15" s="682"/>
      <c r="BC15" s="682"/>
      <c r="BD15" s="682"/>
      <c r="BE15" s="682"/>
      <c r="BF15" s="682"/>
      <c r="BG15" s="682"/>
      <c r="BH15" s="682"/>
      <c r="BI15" s="682"/>
      <c r="BJ15" s="682"/>
      <c r="BK15" s="682"/>
      <c r="BL15" s="682"/>
      <c r="BM15" s="682"/>
      <c r="BN15" s="682"/>
      <c r="BO15" s="682"/>
      <c r="BP15" s="682"/>
      <c r="BQ15" s="682"/>
      <c r="BR15" s="682"/>
      <c r="BS15" s="682"/>
      <c r="BT15" s="682"/>
      <c r="BU15" s="682"/>
      <c r="BV15" s="682"/>
      <c r="BW15" s="682"/>
      <c r="BX15" s="682"/>
      <c r="BY15" s="682"/>
      <c r="BZ15" s="682"/>
      <c r="CA15" s="682"/>
      <c r="CB15" s="682"/>
      <c r="CC15" s="682"/>
      <c r="CD15" s="682"/>
      <c r="CE15" s="682"/>
      <c r="CF15" s="682"/>
      <c r="CG15" s="682"/>
      <c r="CH15" s="682"/>
      <c r="CI15" s="682"/>
    </row>
    <row r="16" spans="1:87" s="683" customFormat="1" ht="70" customHeight="1">
      <c r="A16" s="677"/>
      <c r="B16" s="685" t="s">
        <v>560</v>
      </c>
      <c r="C16" s="686">
        <v>16</v>
      </c>
      <c r="D16" s="681"/>
      <c r="E16" s="681"/>
      <c r="F16" s="681"/>
      <c r="G16" s="681"/>
      <c r="H16" s="681"/>
      <c r="I16" s="681"/>
      <c r="J16" s="687">
        <v>475</v>
      </c>
      <c r="K16" s="682"/>
      <c r="L16" s="682"/>
      <c r="M16" s="682"/>
      <c r="N16" s="682"/>
      <c r="O16" s="682"/>
      <c r="P16" s="682"/>
      <c r="Q16" s="682"/>
      <c r="R16" s="682"/>
      <c r="S16" s="682"/>
      <c r="T16" s="682"/>
      <c r="U16" s="682"/>
      <c r="V16" s="682"/>
      <c r="W16" s="682"/>
      <c r="X16" s="682"/>
      <c r="Y16" s="682"/>
      <c r="Z16" s="682"/>
      <c r="AA16" s="682"/>
      <c r="AB16" s="682"/>
      <c r="AC16" s="682"/>
      <c r="AD16" s="682"/>
      <c r="AE16" s="682"/>
      <c r="AF16" s="682"/>
      <c r="AG16" s="682"/>
      <c r="AH16" s="682"/>
      <c r="AI16" s="682"/>
      <c r="AJ16" s="682"/>
      <c r="AK16" s="682"/>
      <c r="AL16" s="682"/>
      <c r="AM16" s="682"/>
      <c r="AN16" s="682"/>
      <c r="AO16" s="682"/>
      <c r="AP16" s="682"/>
      <c r="AQ16" s="682"/>
      <c r="AR16" s="682"/>
      <c r="AS16" s="682"/>
      <c r="AT16" s="682"/>
      <c r="AU16" s="682"/>
      <c r="AV16" s="682"/>
      <c r="AW16" s="682"/>
      <c r="AX16" s="682"/>
      <c r="AY16" s="682"/>
      <c r="AZ16" s="682"/>
      <c r="BA16" s="682"/>
      <c r="BB16" s="682"/>
      <c r="BC16" s="682"/>
      <c r="BD16" s="682"/>
      <c r="BE16" s="682"/>
      <c r="BF16" s="682"/>
      <c r="BG16" s="682"/>
      <c r="BH16" s="682"/>
      <c r="BI16" s="682"/>
      <c r="BJ16" s="682"/>
      <c r="BK16" s="682"/>
      <c r="BL16" s="682"/>
      <c r="BM16" s="682"/>
      <c r="BN16" s="682"/>
      <c r="BO16" s="682"/>
      <c r="BP16" s="682"/>
      <c r="BQ16" s="682"/>
      <c r="BR16" s="682"/>
      <c r="BS16" s="682"/>
      <c r="BT16" s="682"/>
      <c r="BU16" s="682"/>
      <c r="BV16" s="682"/>
      <c r="BW16" s="682"/>
      <c r="BX16" s="682"/>
      <c r="BY16" s="682"/>
      <c r="BZ16" s="682"/>
      <c r="CA16" s="682"/>
      <c r="CB16" s="682"/>
      <c r="CC16" s="682"/>
      <c r="CD16" s="682"/>
      <c r="CE16" s="682"/>
      <c r="CF16" s="682"/>
      <c r="CG16" s="682"/>
      <c r="CH16" s="682"/>
      <c r="CI16" s="682"/>
    </row>
    <row r="17" spans="1:87" s="683" customFormat="1" ht="16.5" hidden="1" customHeight="1">
      <c r="A17" s="677"/>
      <c r="B17" s="688" t="s">
        <v>561</v>
      </c>
      <c r="C17" s="686">
        <v>16</v>
      </c>
      <c r="D17" s="681"/>
      <c r="E17" s="681"/>
      <c r="F17" s="681"/>
      <c r="G17" s="681"/>
      <c r="H17" s="681"/>
      <c r="I17" s="681"/>
      <c r="J17" s="687"/>
      <c r="K17" s="682"/>
      <c r="L17" s="682"/>
      <c r="M17" s="682"/>
      <c r="N17" s="682"/>
      <c r="O17" s="682"/>
      <c r="P17" s="682"/>
      <c r="Q17" s="682"/>
      <c r="R17" s="682"/>
      <c r="S17" s="682"/>
      <c r="T17" s="682"/>
      <c r="U17" s="682"/>
      <c r="V17" s="682"/>
      <c r="W17" s="682"/>
      <c r="X17" s="682"/>
      <c r="Y17" s="682"/>
      <c r="Z17" s="682"/>
      <c r="AA17" s="682"/>
      <c r="AB17" s="682"/>
      <c r="AC17" s="682"/>
      <c r="AD17" s="682"/>
      <c r="AE17" s="682"/>
      <c r="AF17" s="682"/>
      <c r="AG17" s="682"/>
      <c r="AH17" s="682"/>
      <c r="AI17" s="682"/>
      <c r="AJ17" s="682"/>
      <c r="AK17" s="682"/>
      <c r="AL17" s="682"/>
      <c r="AM17" s="682"/>
      <c r="AN17" s="682"/>
      <c r="AO17" s="682"/>
      <c r="AP17" s="682"/>
      <c r="AQ17" s="682"/>
      <c r="AR17" s="682"/>
      <c r="AS17" s="682"/>
      <c r="AT17" s="682"/>
      <c r="AU17" s="682"/>
      <c r="AV17" s="682"/>
      <c r="AW17" s="682"/>
      <c r="AX17" s="682"/>
      <c r="AY17" s="682"/>
      <c r="AZ17" s="682"/>
      <c r="BA17" s="682"/>
      <c r="BB17" s="682"/>
      <c r="BC17" s="682"/>
      <c r="BD17" s="682"/>
      <c r="BE17" s="682"/>
      <c r="BF17" s="682"/>
      <c r="BG17" s="682"/>
      <c r="BH17" s="682"/>
      <c r="BI17" s="682"/>
      <c r="BJ17" s="682"/>
      <c r="BK17" s="682"/>
      <c r="BL17" s="682"/>
      <c r="BM17" s="682"/>
      <c r="BN17" s="682"/>
      <c r="BO17" s="682"/>
      <c r="BP17" s="682"/>
      <c r="BQ17" s="682"/>
      <c r="BR17" s="682"/>
      <c r="BS17" s="682"/>
      <c r="BT17" s="682"/>
      <c r="BU17" s="682"/>
      <c r="BV17" s="682"/>
      <c r="BW17" s="682"/>
      <c r="BX17" s="682"/>
      <c r="BY17" s="682"/>
      <c r="BZ17" s="682"/>
      <c r="CA17" s="682"/>
      <c r="CB17" s="682"/>
      <c r="CC17" s="682"/>
      <c r="CD17" s="682"/>
      <c r="CE17" s="682"/>
      <c r="CF17" s="682"/>
      <c r="CG17" s="682"/>
      <c r="CH17" s="682"/>
      <c r="CI17" s="682"/>
    </row>
    <row r="18" spans="1:87" s="683" customFormat="1" ht="16.5" hidden="1" customHeight="1">
      <c r="A18" s="677"/>
      <c r="B18" s="688" t="s">
        <v>562</v>
      </c>
      <c r="C18" s="686">
        <v>16</v>
      </c>
      <c r="D18" s="681"/>
      <c r="E18" s="681"/>
      <c r="F18" s="681"/>
      <c r="G18" s="681"/>
      <c r="H18" s="681"/>
      <c r="I18" s="681"/>
      <c r="J18" s="687"/>
      <c r="K18" s="682"/>
      <c r="L18" s="682"/>
      <c r="M18" s="682"/>
      <c r="N18" s="682"/>
      <c r="O18" s="682"/>
      <c r="P18" s="682"/>
      <c r="Q18" s="682"/>
      <c r="R18" s="682"/>
      <c r="S18" s="682"/>
      <c r="T18" s="682"/>
      <c r="U18" s="682"/>
      <c r="V18" s="682"/>
      <c r="W18" s="682"/>
      <c r="X18" s="682"/>
      <c r="Y18" s="682"/>
      <c r="Z18" s="682"/>
      <c r="AA18" s="682"/>
      <c r="AB18" s="682"/>
      <c r="AC18" s="682"/>
      <c r="AD18" s="682"/>
      <c r="AE18" s="682"/>
      <c r="AF18" s="682"/>
      <c r="AG18" s="682"/>
      <c r="AH18" s="682"/>
      <c r="AI18" s="682"/>
      <c r="AJ18" s="682"/>
      <c r="AK18" s="682"/>
      <c r="AL18" s="682"/>
      <c r="AM18" s="682"/>
      <c r="AN18" s="682"/>
      <c r="AO18" s="682"/>
      <c r="AP18" s="682"/>
      <c r="AQ18" s="682"/>
      <c r="AR18" s="682"/>
      <c r="AS18" s="682"/>
      <c r="AT18" s="682"/>
      <c r="AU18" s="682"/>
      <c r="AV18" s="682"/>
      <c r="AW18" s="682"/>
      <c r="AX18" s="682"/>
      <c r="AY18" s="682"/>
      <c r="AZ18" s="682"/>
      <c r="BA18" s="682"/>
      <c r="BB18" s="682"/>
      <c r="BC18" s="682"/>
      <c r="BD18" s="682"/>
      <c r="BE18" s="682"/>
      <c r="BF18" s="682"/>
      <c r="BG18" s="682"/>
      <c r="BH18" s="682"/>
      <c r="BI18" s="682"/>
      <c r="BJ18" s="682"/>
      <c r="BK18" s="682"/>
      <c r="BL18" s="682"/>
      <c r="BM18" s="682"/>
      <c r="BN18" s="682"/>
      <c r="BO18" s="682"/>
      <c r="BP18" s="682"/>
      <c r="BQ18" s="682"/>
      <c r="BR18" s="682"/>
      <c r="BS18" s="682"/>
      <c r="BT18" s="682"/>
      <c r="BU18" s="682"/>
      <c r="BV18" s="682"/>
      <c r="BW18" s="682"/>
      <c r="BX18" s="682"/>
      <c r="BY18" s="682"/>
      <c r="BZ18" s="682"/>
      <c r="CA18" s="682"/>
      <c r="CB18" s="682"/>
      <c r="CC18" s="682"/>
      <c r="CD18" s="682"/>
      <c r="CE18" s="682"/>
      <c r="CF18" s="682"/>
      <c r="CG18" s="682"/>
      <c r="CH18" s="682"/>
      <c r="CI18" s="682"/>
    </row>
    <row r="19" spans="1:87" s="678" customFormat="1" ht="19" thickBot="1">
      <c r="A19" s="677"/>
      <c r="B19" s="702" t="s">
        <v>563</v>
      </c>
      <c r="C19" s="703" t="s">
        <v>543</v>
      </c>
      <c r="D19" s="705"/>
      <c r="E19" s="705"/>
      <c r="F19" s="706"/>
      <c r="G19" s="706"/>
      <c r="H19" s="706"/>
      <c r="I19" s="706"/>
      <c r="J19" s="696"/>
      <c r="K19" s="672"/>
      <c r="L19" s="672"/>
      <c r="M19" s="672"/>
      <c r="N19" s="672"/>
      <c r="O19" s="672"/>
      <c r="P19" s="672"/>
      <c r="Q19" s="672"/>
      <c r="R19" s="672"/>
      <c r="S19" s="672"/>
      <c r="T19" s="672"/>
      <c r="U19" s="672"/>
      <c r="V19" s="672"/>
      <c r="W19" s="672"/>
      <c r="X19" s="672"/>
      <c r="Y19" s="672"/>
      <c r="Z19" s="672"/>
      <c r="AA19" s="672"/>
      <c r="AB19" s="672"/>
      <c r="AC19" s="672"/>
      <c r="AD19" s="672"/>
      <c r="AE19" s="672"/>
      <c r="AF19" s="672"/>
      <c r="AG19" s="672"/>
      <c r="AH19" s="672"/>
      <c r="AI19" s="672"/>
      <c r="AJ19" s="672"/>
      <c r="AK19" s="672"/>
      <c r="AL19" s="672"/>
      <c r="AM19" s="672"/>
      <c r="AN19" s="672"/>
      <c r="AO19" s="672"/>
      <c r="AP19" s="672"/>
      <c r="AQ19" s="672"/>
      <c r="AR19" s="672"/>
      <c r="AS19" s="672"/>
      <c r="AT19" s="672"/>
      <c r="AU19" s="672"/>
      <c r="AV19" s="672"/>
      <c r="AW19" s="672"/>
      <c r="AX19" s="672"/>
      <c r="AY19" s="672"/>
      <c r="AZ19" s="672"/>
      <c r="BA19" s="672"/>
      <c r="BB19" s="672"/>
      <c r="BC19" s="672"/>
      <c r="BD19" s="672"/>
      <c r="BE19" s="672"/>
      <c r="BF19" s="672"/>
      <c r="BG19" s="672"/>
      <c r="BH19" s="672"/>
      <c r="BI19" s="672"/>
      <c r="BJ19" s="672"/>
      <c r="BK19" s="672"/>
      <c r="BL19" s="672"/>
      <c r="BM19" s="672"/>
      <c r="BN19" s="672"/>
      <c r="BO19" s="672"/>
      <c r="BP19" s="672"/>
      <c r="BQ19" s="672"/>
      <c r="BR19" s="672"/>
      <c r="BS19" s="672"/>
      <c r="BT19" s="672"/>
      <c r="BU19" s="672"/>
      <c r="BV19" s="672"/>
      <c r="BW19" s="672"/>
      <c r="BX19" s="672"/>
      <c r="BY19" s="672"/>
      <c r="BZ19" s="672"/>
      <c r="CA19" s="672"/>
      <c r="CB19" s="672"/>
      <c r="CC19" s="672"/>
      <c r="CD19" s="672"/>
      <c r="CE19" s="672"/>
      <c r="CF19" s="672"/>
      <c r="CG19" s="672"/>
      <c r="CH19" s="672"/>
      <c r="CI19" s="672"/>
    </row>
    <row r="20" spans="1:87" s="683" customFormat="1" ht="70" customHeight="1" thickTop="1">
      <c r="A20" s="677"/>
      <c r="B20" s="685" t="s">
        <v>564</v>
      </c>
      <c r="C20" s="689">
        <v>38</v>
      </c>
      <c r="D20" s="681"/>
      <c r="E20" s="681"/>
      <c r="F20" s="681"/>
      <c r="G20" s="681"/>
      <c r="H20" s="681"/>
      <c r="I20" s="681"/>
      <c r="J20" s="687">
        <v>400</v>
      </c>
      <c r="K20" s="682"/>
      <c r="L20" s="682"/>
      <c r="M20" s="682"/>
      <c r="N20" s="682"/>
      <c r="O20" s="682"/>
      <c r="P20" s="682"/>
      <c r="Q20" s="682"/>
      <c r="R20" s="682"/>
      <c r="S20" s="682"/>
      <c r="T20" s="682"/>
      <c r="U20" s="682"/>
      <c r="V20" s="682"/>
      <c r="W20" s="682"/>
      <c r="X20" s="682"/>
      <c r="Y20" s="682"/>
      <c r="Z20" s="682"/>
      <c r="AA20" s="682"/>
      <c r="AB20" s="682"/>
      <c r="AC20" s="682"/>
      <c r="AD20" s="682"/>
      <c r="AE20" s="682"/>
      <c r="AF20" s="682"/>
      <c r="AG20" s="682"/>
      <c r="AH20" s="682"/>
      <c r="AI20" s="682"/>
      <c r="AJ20" s="682"/>
      <c r="AK20" s="682"/>
      <c r="AL20" s="682"/>
      <c r="AM20" s="682"/>
      <c r="AN20" s="682"/>
      <c r="AO20" s="682"/>
      <c r="AP20" s="682"/>
      <c r="AQ20" s="682"/>
      <c r="AR20" s="682"/>
      <c r="AS20" s="682"/>
      <c r="AT20" s="682"/>
      <c r="AU20" s="682"/>
      <c r="AV20" s="682"/>
      <c r="AW20" s="682"/>
      <c r="AX20" s="682"/>
      <c r="AY20" s="682"/>
      <c r="AZ20" s="682"/>
      <c r="BA20" s="682"/>
      <c r="BB20" s="682"/>
      <c r="BC20" s="682"/>
      <c r="BD20" s="682"/>
      <c r="BE20" s="682"/>
      <c r="BF20" s="682"/>
      <c r="BG20" s="682"/>
      <c r="BH20" s="682"/>
      <c r="BI20" s="682"/>
      <c r="BJ20" s="682"/>
      <c r="BK20" s="682"/>
      <c r="BL20" s="682"/>
      <c r="BM20" s="682"/>
      <c r="BN20" s="682"/>
      <c r="BO20" s="682"/>
      <c r="BP20" s="682"/>
      <c r="BQ20" s="682"/>
      <c r="BR20" s="682"/>
      <c r="BS20" s="682"/>
      <c r="BT20" s="682"/>
      <c r="BU20" s="682"/>
      <c r="BV20" s="682"/>
      <c r="BW20" s="682"/>
      <c r="BX20" s="682"/>
      <c r="BY20" s="682"/>
      <c r="BZ20" s="682"/>
      <c r="CA20" s="682"/>
      <c r="CB20" s="682"/>
      <c r="CC20" s="682"/>
      <c r="CD20" s="682"/>
      <c r="CE20" s="682"/>
      <c r="CF20" s="682"/>
      <c r="CG20" s="682"/>
      <c r="CH20" s="682"/>
      <c r="CI20" s="682"/>
    </row>
    <row r="21" spans="1:87" s="683" customFormat="1" ht="70" customHeight="1">
      <c r="A21" s="677"/>
      <c r="B21" s="685" t="s">
        <v>565</v>
      </c>
      <c r="C21" s="689">
        <v>12</v>
      </c>
      <c r="D21" s="681"/>
      <c r="E21" s="681"/>
      <c r="F21" s="681"/>
      <c r="G21" s="681"/>
      <c r="H21" s="681"/>
      <c r="I21" s="681"/>
      <c r="J21" s="687">
        <v>643</v>
      </c>
      <c r="K21" s="682"/>
      <c r="L21" s="682"/>
      <c r="M21" s="682"/>
      <c r="N21" s="682"/>
      <c r="O21" s="682"/>
      <c r="P21" s="682"/>
      <c r="Q21" s="682"/>
      <c r="R21" s="682"/>
      <c r="S21" s="682"/>
      <c r="T21" s="682"/>
      <c r="U21" s="682"/>
      <c r="V21" s="682"/>
      <c r="W21" s="682"/>
      <c r="X21" s="682"/>
      <c r="Y21" s="682"/>
      <c r="Z21" s="682"/>
      <c r="AA21" s="682"/>
      <c r="AB21" s="682"/>
      <c r="AC21" s="682"/>
      <c r="AD21" s="682"/>
      <c r="AE21" s="682"/>
      <c r="AF21" s="682"/>
      <c r="AG21" s="682"/>
      <c r="AH21" s="682"/>
      <c r="AI21" s="682"/>
      <c r="AJ21" s="682"/>
      <c r="AK21" s="682"/>
      <c r="AL21" s="682"/>
      <c r="AM21" s="682"/>
      <c r="AN21" s="682"/>
      <c r="AO21" s="682"/>
      <c r="AP21" s="682"/>
      <c r="AQ21" s="682"/>
      <c r="AR21" s="682"/>
      <c r="AS21" s="682"/>
      <c r="AT21" s="682"/>
      <c r="AU21" s="682"/>
      <c r="AV21" s="682"/>
      <c r="AW21" s="682"/>
      <c r="AX21" s="682"/>
      <c r="AY21" s="682"/>
      <c r="AZ21" s="682"/>
      <c r="BA21" s="682"/>
      <c r="BB21" s="682"/>
      <c r="BC21" s="682"/>
      <c r="BD21" s="682"/>
      <c r="BE21" s="682"/>
      <c r="BF21" s="682"/>
      <c r="BG21" s="682"/>
      <c r="BH21" s="682"/>
      <c r="BI21" s="682"/>
      <c r="BJ21" s="682"/>
      <c r="BK21" s="682"/>
      <c r="BL21" s="682"/>
      <c r="BM21" s="682"/>
      <c r="BN21" s="682"/>
      <c r="BO21" s="682"/>
      <c r="BP21" s="682"/>
      <c r="BQ21" s="682"/>
      <c r="BR21" s="682"/>
      <c r="BS21" s="682"/>
      <c r="BT21" s="682"/>
      <c r="BU21" s="682"/>
      <c r="BV21" s="682"/>
      <c r="BW21" s="682"/>
      <c r="BX21" s="682"/>
      <c r="BY21" s="682"/>
      <c r="BZ21" s="682"/>
      <c r="CA21" s="682"/>
      <c r="CB21" s="682"/>
      <c r="CC21" s="682"/>
      <c r="CD21" s="682"/>
      <c r="CE21" s="682"/>
      <c r="CF21" s="682"/>
      <c r="CG21" s="682"/>
      <c r="CH21" s="682"/>
      <c r="CI21" s="682"/>
    </row>
    <row r="22" spans="1:87" s="683" customFormat="1" ht="70" customHeight="1">
      <c r="A22" s="677"/>
      <c r="B22" s="685" t="s">
        <v>566</v>
      </c>
      <c r="C22" s="689">
        <v>60</v>
      </c>
      <c r="D22" s="681"/>
      <c r="E22" s="681"/>
      <c r="F22" s="681"/>
      <c r="G22" s="681"/>
      <c r="H22" s="681"/>
      <c r="I22" s="681"/>
      <c r="J22" s="687">
        <v>178</v>
      </c>
      <c r="K22" s="682"/>
      <c r="L22" s="682"/>
      <c r="M22" s="682"/>
      <c r="N22" s="682"/>
      <c r="O22" s="682"/>
      <c r="P22" s="682"/>
      <c r="Q22" s="682"/>
      <c r="R22" s="682"/>
      <c r="S22" s="682"/>
      <c r="T22" s="682"/>
      <c r="U22" s="682"/>
      <c r="V22" s="682"/>
      <c r="W22" s="682"/>
      <c r="X22" s="682"/>
      <c r="Y22" s="682"/>
      <c r="Z22" s="682"/>
      <c r="AA22" s="682"/>
      <c r="AB22" s="682"/>
      <c r="AC22" s="682"/>
      <c r="AD22" s="682"/>
      <c r="AE22" s="682"/>
      <c r="AF22" s="682"/>
      <c r="AG22" s="682"/>
      <c r="AH22" s="682"/>
      <c r="AI22" s="682"/>
      <c r="AJ22" s="682"/>
      <c r="AK22" s="682"/>
      <c r="AL22" s="682"/>
      <c r="AM22" s="682"/>
      <c r="AN22" s="682"/>
      <c r="AO22" s="682"/>
      <c r="AP22" s="682"/>
      <c r="AQ22" s="682"/>
      <c r="AR22" s="682"/>
      <c r="AS22" s="682"/>
      <c r="AT22" s="682"/>
      <c r="AU22" s="682"/>
      <c r="AV22" s="682"/>
      <c r="AW22" s="682"/>
      <c r="AX22" s="682"/>
      <c r="AY22" s="682"/>
      <c r="AZ22" s="682"/>
      <c r="BA22" s="682"/>
      <c r="BB22" s="682"/>
      <c r="BC22" s="682"/>
      <c r="BD22" s="682"/>
      <c r="BE22" s="682"/>
      <c r="BF22" s="682"/>
      <c r="BG22" s="682"/>
      <c r="BH22" s="682"/>
      <c r="BI22" s="682"/>
      <c r="BJ22" s="682"/>
      <c r="BK22" s="682"/>
      <c r="BL22" s="682"/>
      <c r="BM22" s="682"/>
      <c r="BN22" s="682"/>
      <c r="BO22" s="682"/>
      <c r="BP22" s="682"/>
      <c r="BQ22" s="682"/>
      <c r="BR22" s="682"/>
      <c r="BS22" s="682"/>
      <c r="BT22" s="682"/>
      <c r="BU22" s="682"/>
      <c r="BV22" s="682"/>
      <c r="BW22" s="682"/>
      <c r="BX22" s="682"/>
      <c r="BY22" s="682"/>
      <c r="BZ22" s="682"/>
      <c r="CA22" s="682"/>
      <c r="CB22" s="682"/>
      <c r="CC22" s="682"/>
      <c r="CD22" s="682"/>
      <c r="CE22" s="682"/>
      <c r="CF22" s="682"/>
      <c r="CG22" s="682"/>
      <c r="CH22" s="682"/>
      <c r="CI22" s="682"/>
    </row>
    <row r="23" spans="1:87" s="683" customFormat="1" ht="51" customHeight="1">
      <c r="A23" s="677"/>
      <c r="B23" s="685" t="s">
        <v>567</v>
      </c>
      <c r="C23" s="689">
        <v>60</v>
      </c>
      <c r="D23" s="681"/>
      <c r="E23" s="681"/>
      <c r="F23" s="681"/>
      <c r="G23" s="681"/>
      <c r="H23" s="681"/>
      <c r="I23" s="681"/>
      <c r="J23" s="690">
        <v>197</v>
      </c>
      <c r="K23" s="682"/>
      <c r="L23" s="682"/>
      <c r="M23" s="682"/>
      <c r="N23" s="682"/>
      <c r="O23" s="682"/>
      <c r="P23" s="682"/>
      <c r="Q23" s="682"/>
      <c r="R23" s="682"/>
      <c r="S23" s="682"/>
      <c r="T23" s="682"/>
      <c r="U23" s="682"/>
      <c r="V23" s="682"/>
      <c r="W23" s="682"/>
      <c r="X23" s="682"/>
      <c r="Y23" s="682"/>
      <c r="Z23" s="682"/>
      <c r="AA23" s="682"/>
      <c r="AB23" s="682"/>
      <c r="AC23" s="682"/>
      <c r="AD23" s="682"/>
      <c r="AE23" s="682"/>
      <c r="AF23" s="682"/>
      <c r="AG23" s="682"/>
      <c r="AH23" s="682"/>
      <c r="AI23" s="682"/>
      <c r="AJ23" s="682"/>
      <c r="AK23" s="682"/>
      <c r="AL23" s="682"/>
      <c r="AM23" s="682"/>
      <c r="AN23" s="682"/>
      <c r="AO23" s="682"/>
      <c r="AP23" s="682"/>
      <c r="AQ23" s="682"/>
      <c r="AR23" s="682"/>
      <c r="AS23" s="682"/>
      <c r="AT23" s="682"/>
      <c r="AU23" s="682"/>
      <c r="AV23" s="682"/>
      <c r="AW23" s="682"/>
      <c r="AX23" s="682"/>
      <c r="AY23" s="682"/>
      <c r="AZ23" s="682"/>
      <c r="BA23" s="682"/>
      <c r="BB23" s="682"/>
      <c r="BC23" s="682"/>
      <c r="BD23" s="682"/>
      <c r="BE23" s="682"/>
      <c r="BF23" s="682"/>
      <c r="BG23" s="682"/>
      <c r="BH23" s="682"/>
      <c r="BI23" s="682"/>
      <c r="BJ23" s="682"/>
      <c r="BK23" s="682"/>
      <c r="BL23" s="682"/>
      <c r="BM23" s="682"/>
      <c r="BN23" s="682"/>
      <c r="BO23" s="682"/>
      <c r="BP23" s="682"/>
      <c r="BQ23" s="682"/>
      <c r="BR23" s="682"/>
      <c r="BS23" s="682"/>
      <c r="BT23" s="682"/>
      <c r="BU23" s="682"/>
      <c r="BV23" s="682"/>
      <c r="BW23" s="682"/>
      <c r="BX23" s="682"/>
      <c r="BY23" s="682"/>
      <c r="BZ23" s="682"/>
      <c r="CA23" s="682"/>
      <c r="CB23" s="682"/>
      <c r="CC23" s="682"/>
      <c r="CD23" s="682"/>
      <c r="CE23" s="682"/>
      <c r="CF23" s="682"/>
      <c r="CG23" s="682"/>
      <c r="CH23" s="682"/>
      <c r="CI23" s="682"/>
    </row>
    <row r="24" spans="1:87" s="683" customFormat="1" ht="70" customHeight="1">
      <c r="A24" s="677"/>
      <c r="B24" s="685" t="s">
        <v>568</v>
      </c>
      <c r="C24" s="689">
        <v>60</v>
      </c>
      <c r="D24" s="681"/>
      <c r="E24" s="681"/>
      <c r="F24" s="681"/>
      <c r="G24" s="681"/>
      <c r="H24" s="681"/>
      <c r="I24" s="681"/>
      <c r="J24" s="690">
        <v>226</v>
      </c>
      <c r="K24" s="682"/>
      <c r="L24" s="682"/>
      <c r="M24" s="682"/>
      <c r="N24" s="682"/>
      <c r="O24" s="682"/>
      <c r="P24" s="682"/>
      <c r="Q24" s="682"/>
      <c r="R24" s="682"/>
      <c r="S24" s="682"/>
      <c r="T24" s="682"/>
      <c r="U24" s="682"/>
      <c r="V24" s="682"/>
      <c r="W24" s="682"/>
      <c r="X24" s="682"/>
      <c r="Y24" s="682"/>
      <c r="Z24" s="682"/>
      <c r="AA24" s="682"/>
      <c r="AB24" s="682"/>
      <c r="AC24" s="682"/>
      <c r="AD24" s="682"/>
      <c r="AE24" s="682"/>
      <c r="AF24" s="682"/>
      <c r="AG24" s="682"/>
      <c r="AH24" s="682"/>
      <c r="AI24" s="682"/>
      <c r="AJ24" s="682"/>
      <c r="AK24" s="682"/>
      <c r="AL24" s="682"/>
      <c r="AM24" s="682"/>
      <c r="AN24" s="682"/>
      <c r="AO24" s="682"/>
      <c r="AP24" s="682"/>
      <c r="AQ24" s="682"/>
      <c r="AR24" s="682"/>
      <c r="AS24" s="682"/>
      <c r="AT24" s="682"/>
      <c r="AU24" s="682"/>
      <c r="AV24" s="682"/>
      <c r="AW24" s="682"/>
      <c r="AX24" s="682"/>
      <c r="AY24" s="682"/>
      <c r="AZ24" s="682"/>
      <c r="BA24" s="682"/>
      <c r="BB24" s="682"/>
      <c r="BC24" s="682"/>
      <c r="BD24" s="682"/>
      <c r="BE24" s="682"/>
      <c r="BF24" s="682"/>
      <c r="BG24" s="682"/>
      <c r="BH24" s="682"/>
      <c r="BI24" s="682"/>
      <c r="BJ24" s="682"/>
      <c r="BK24" s="682"/>
      <c r="BL24" s="682"/>
      <c r="BM24" s="682"/>
      <c r="BN24" s="682"/>
      <c r="BO24" s="682"/>
      <c r="BP24" s="682"/>
      <c r="BQ24" s="682"/>
      <c r="BR24" s="682"/>
      <c r="BS24" s="682"/>
      <c r="BT24" s="682"/>
      <c r="BU24" s="682"/>
      <c r="BV24" s="682"/>
      <c r="BW24" s="682"/>
      <c r="BX24" s="682"/>
      <c r="BY24" s="682"/>
      <c r="BZ24" s="682"/>
      <c r="CA24" s="682"/>
      <c r="CB24" s="682"/>
      <c r="CC24" s="682"/>
      <c r="CD24" s="682"/>
      <c r="CE24" s="682"/>
      <c r="CF24" s="682"/>
      <c r="CG24" s="682"/>
      <c r="CH24" s="682"/>
      <c r="CI24" s="682"/>
    </row>
    <row r="25" spans="1:87" s="683" customFormat="1" ht="51" customHeight="1">
      <c r="A25" s="677"/>
      <c r="B25" s="685" t="s">
        <v>569</v>
      </c>
      <c r="C25" s="689">
        <v>45</v>
      </c>
      <c r="D25" s="681"/>
      <c r="E25" s="681"/>
      <c r="F25" s="681"/>
      <c r="G25" s="681"/>
      <c r="H25" s="681"/>
      <c r="I25" s="681"/>
      <c r="J25" s="691">
        <v>432.32599999999996</v>
      </c>
      <c r="K25" s="682"/>
      <c r="L25" s="682"/>
      <c r="M25" s="682"/>
      <c r="N25" s="682"/>
      <c r="O25" s="682"/>
      <c r="P25" s="682"/>
      <c r="Q25" s="682"/>
      <c r="R25" s="682"/>
      <c r="S25" s="682"/>
      <c r="T25" s="682"/>
      <c r="U25" s="682"/>
      <c r="V25" s="682"/>
      <c r="W25" s="682"/>
      <c r="X25" s="682"/>
      <c r="Y25" s="682"/>
      <c r="Z25" s="682"/>
      <c r="AA25" s="682"/>
      <c r="AB25" s="682"/>
      <c r="AC25" s="682"/>
      <c r="AD25" s="682"/>
      <c r="AE25" s="682"/>
      <c r="AF25" s="682"/>
      <c r="AG25" s="682"/>
      <c r="AH25" s="682"/>
      <c r="AI25" s="682"/>
      <c r="AJ25" s="682"/>
      <c r="AK25" s="682"/>
      <c r="AL25" s="682"/>
      <c r="AM25" s="682"/>
      <c r="AN25" s="682"/>
      <c r="AO25" s="682"/>
      <c r="AP25" s="682"/>
      <c r="AQ25" s="682"/>
      <c r="AR25" s="682"/>
      <c r="AS25" s="682"/>
      <c r="AT25" s="682"/>
      <c r="AU25" s="682"/>
      <c r="AV25" s="682"/>
      <c r="AW25" s="682"/>
      <c r="AX25" s="682"/>
      <c r="AY25" s="682"/>
      <c r="AZ25" s="682"/>
      <c r="BA25" s="682"/>
      <c r="BB25" s="682"/>
      <c r="BC25" s="682"/>
      <c r="BD25" s="682"/>
      <c r="BE25" s="682"/>
      <c r="BF25" s="682"/>
      <c r="BG25" s="682"/>
      <c r="BH25" s="682"/>
      <c r="BI25" s="682"/>
      <c r="BJ25" s="682"/>
      <c r="BK25" s="682"/>
      <c r="BL25" s="682"/>
      <c r="BM25" s="682"/>
      <c r="BN25" s="682"/>
      <c r="BO25" s="682"/>
      <c r="BP25" s="682"/>
      <c r="BQ25" s="682"/>
      <c r="BR25" s="682"/>
      <c r="BS25" s="682"/>
      <c r="BT25" s="682"/>
      <c r="BU25" s="682"/>
      <c r="BV25" s="682"/>
      <c r="BW25" s="682"/>
      <c r="BX25" s="682"/>
      <c r="BY25" s="682"/>
      <c r="BZ25" s="682"/>
      <c r="CA25" s="682"/>
      <c r="CB25" s="682"/>
      <c r="CC25" s="682"/>
      <c r="CD25" s="682"/>
      <c r="CE25" s="682"/>
      <c r="CF25" s="682"/>
      <c r="CG25" s="682"/>
      <c r="CH25" s="682"/>
      <c r="CI25" s="682"/>
    </row>
    <row r="26" spans="1:87" s="683" customFormat="1" ht="70" customHeight="1">
      <c r="A26" s="677"/>
      <c r="B26" s="685" t="s">
        <v>570</v>
      </c>
      <c r="C26" s="689">
        <v>45</v>
      </c>
      <c r="D26" s="681"/>
      <c r="E26" s="681"/>
      <c r="F26" s="681"/>
      <c r="G26" s="681"/>
      <c r="H26" s="681"/>
      <c r="I26" s="681"/>
      <c r="J26" s="691">
        <v>588</v>
      </c>
      <c r="K26" s="682"/>
      <c r="L26" s="682"/>
      <c r="M26" s="682"/>
      <c r="N26" s="682"/>
      <c r="O26" s="682"/>
      <c r="P26" s="682"/>
      <c r="Q26" s="682"/>
      <c r="R26" s="682"/>
      <c r="S26" s="682"/>
      <c r="T26" s="682"/>
      <c r="U26" s="682"/>
      <c r="V26" s="682"/>
      <c r="W26" s="682"/>
      <c r="X26" s="682"/>
      <c r="Y26" s="682"/>
      <c r="Z26" s="682"/>
      <c r="AA26" s="682"/>
      <c r="AB26" s="682"/>
      <c r="AC26" s="682"/>
      <c r="AD26" s="682"/>
      <c r="AE26" s="682"/>
      <c r="AF26" s="682"/>
      <c r="AG26" s="682"/>
      <c r="AH26" s="682"/>
      <c r="AI26" s="682"/>
      <c r="AJ26" s="682"/>
      <c r="AK26" s="682"/>
      <c r="AL26" s="682"/>
      <c r="AM26" s="682"/>
      <c r="AN26" s="682"/>
      <c r="AO26" s="682"/>
      <c r="AP26" s="682"/>
      <c r="AQ26" s="682"/>
      <c r="AR26" s="682"/>
      <c r="AS26" s="682"/>
      <c r="AT26" s="682"/>
      <c r="AU26" s="682"/>
      <c r="AV26" s="682"/>
      <c r="AW26" s="682"/>
      <c r="AX26" s="682"/>
      <c r="AY26" s="682"/>
      <c r="AZ26" s="682"/>
      <c r="BA26" s="682"/>
      <c r="BB26" s="682"/>
      <c r="BC26" s="682"/>
      <c r="BD26" s="682"/>
      <c r="BE26" s="682"/>
      <c r="BF26" s="682"/>
      <c r="BG26" s="682"/>
      <c r="BH26" s="682"/>
      <c r="BI26" s="682"/>
      <c r="BJ26" s="682"/>
      <c r="BK26" s="682"/>
      <c r="BL26" s="682"/>
      <c r="BM26" s="682"/>
      <c r="BN26" s="682"/>
      <c r="BO26" s="682"/>
      <c r="BP26" s="682"/>
      <c r="BQ26" s="682"/>
      <c r="BR26" s="682"/>
      <c r="BS26" s="682"/>
      <c r="BT26" s="682"/>
      <c r="BU26" s="682"/>
      <c r="BV26" s="682"/>
      <c r="BW26" s="682"/>
      <c r="BX26" s="682"/>
      <c r="BY26" s="682"/>
      <c r="BZ26" s="682"/>
      <c r="CA26" s="682"/>
      <c r="CB26" s="682"/>
      <c r="CC26" s="682"/>
      <c r="CD26" s="682"/>
      <c r="CE26" s="682"/>
      <c r="CF26" s="682"/>
      <c r="CG26" s="682"/>
      <c r="CH26" s="682"/>
      <c r="CI26" s="682"/>
    </row>
    <row r="27" spans="1:87" s="683" customFormat="1" ht="70" customHeight="1">
      <c r="A27" s="677"/>
      <c r="B27" s="685" t="s">
        <v>571</v>
      </c>
      <c r="C27" s="689">
        <v>50</v>
      </c>
      <c r="D27" s="681"/>
      <c r="E27" s="681"/>
      <c r="F27" s="681"/>
      <c r="G27" s="681"/>
      <c r="H27" s="681"/>
      <c r="I27" s="681"/>
      <c r="J27" s="690">
        <v>138</v>
      </c>
      <c r="K27" s="682"/>
      <c r="L27" s="682"/>
      <c r="M27" s="682"/>
      <c r="N27" s="682"/>
      <c r="O27" s="682"/>
      <c r="P27" s="682"/>
      <c r="Q27" s="682"/>
      <c r="R27" s="682"/>
      <c r="S27" s="682"/>
      <c r="T27" s="682"/>
      <c r="U27" s="682"/>
      <c r="V27" s="682"/>
      <c r="W27" s="682"/>
      <c r="X27" s="682"/>
      <c r="Y27" s="682"/>
      <c r="Z27" s="682"/>
      <c r="AA27" s="682"/>
      <c r="AB27" s="682"/>
      <c r="AC27" s="682"/>
      <c r="AD27" s="682"/>
      <c r="AE27" s="682"/>
      <c r="AF27" s="682"/>
      <c r="AG27" s="682"/>
      <c r="AH27" s="682"/>
      <c r="AI27" s="682"/>
      <c r="AJ27" s="682"/>
      <c r="AK27" s="682"/>
      <c r="AL27" s="682"/>
      <c r="AM27" s="682"/>
      <c r="AN27" s="682"/>
      <c r="AO27" s="682"/>
      <c r="AP27" s="682"/>
      <c r="AQ27" s="682"/>
      <c r="AR27" s="682"/>
      <c r="AS27" s="682"/>
      <c r="AT27" s="682"/>
      <c r="AU27" s="682"/>
      <c r="AV27" s="682"/>
      <c r="AW27" s="682"/>
      <c r="AX27" s="682"/>
      <c r="AY27" s="682"/>
      <c r="AZ27" s="682"/>
      <c r="BA27" s="682"/>
      <c r="BB27" s="682"/>
      <c r="BC27" s="682"/>
      <c r="BD27" s="682"/>
      <c r="BE27" s="682"/>
      <c r="BF27" s="682"/>
      <c r="BG27" s="682"/>
      <c r="BH27" s="682"/>
      <c r="BI27" s="682"/>
      <c r="BJ27" s="682"/>
      <c r="BK27" s="682"/>
      <c r="BL27" s="682"/>
      <c r="BM27" s="682"/>
      <c r="BN27" s="682"/>
      <c r="BO27" s="682"/>
      <c r="BP27" s="682"/>
      <c r="BQ27" s="682"/>
      <c r="BR27" s="682"/>
      <c r="BS27" s="682"/>
      <c r="BT27" s="682"/>
      <c r="BU27" s="682"/>
      <c r="BV27" s="682"/>
      <c r="BW27" s="682"/>
      <c r="BX27" s="682"/>
      <c r="BY27" s="682"/>
      <c r="BZ27" s="682"/>
      <c r="CA27" s="682"/>
      <c r="CB27" s="682"/>
      <c r="CC27" s="682"/>
      <c r="CD27" s="682"/>
      <c r="CE27" s="682"/>
      <c r="CF27" s="682"/>
      <c r="CG27" s="682"/>
      <c r="CH27" s="682"/>
      <c r="CI27" s="682"/>
    </row>
    <row r="28" spans="1:87" s="683" customFormat="1" ht="40" customHeight="1">
      <c r="A28" s="677"/>
      <c r="B28" s="685" t="s">
        <v>572</v>
      </c>
      <c r="C28" s="689">
        <v>12</v>
      </c>
      <c r="D28" s="681"/>
      <c r="E28" s="681"/>
      <c r="F28" s="681"/>
      <c r="G28" s="681"/>
      <c r="H28" s="681"/>
      <c r="I28" s="681"/>
      <c r="J28" s="692">
        <v>483</v>
      </c>
      <c r="K28" s="682"/>
      <c r="L28" s="682"/>
      <c r="M28" s="682"/>
      <c r="N28" s="682"/>
      <c r="O28" s="682"/>
      <c r="P28" s="682"/>
      <c r="Q28" s="682"/>
      <c r="R28" s="682"/>
      <c r="S28" s="682"/>
      <c r="T28" s="682"/>
      <c r="U28" s="682"/>
      <c r="V28" s="682"/>
      <c r="W28" s="682"/>
      <c r="X28" s="682"/>
      <c r="Y28" s="682"/>
      <c r="Z28" s="682"/>
      <c r="AA28" s="682"/>
      <c r="AB28" s="682"/>
      <c r="AC28" s="682"/>
      <c r="AD28" s="682"/>
      <c r="AE28" s="682"/>
      <c r="AF28" s="682"/>
      <c r="AG28" s="682"/>
      <c r="AH28" s="682"/>
      <c r="AI28" s="682"/>
      <c r="AJ28" s="682"/>
      <c r="AK28" s="682"/>
      <c r="AL28" s="682"/>
      <c r="AM28" s="682"/>
      <c r="AN28" s="682"/>
      <c r="AO28" s="682"/>
      <c r="AP28" s="682"/>
      <c r="AQ28" s="682"/>
      <c r="AR28" s="682"/>
      <c r="AS28" s="682"/>
      <c r="AT28" s="682"/>
      <c r="AU28" s="682"/>
      <c r="AV28" s="682"/>
      <c r="AW28" s="682"/>
      <c r="AX28" s="682"/>
      <c r="AY28" s="682"/>
      <c r="AZ28" s="682"/>
      <c r="BA28" s="682"/>
      <c r="BB28" s="682"/>
      <c r="BC28" s="682"/>
      <c r="BD28" s="682"/>
      <c r="BE28" s="682"/>
      <c r="BF28" s="682"/>
      <c r="BG28" s="682"/>
      <c r="BH28" s="682"/>
      <c r="BI28" s="682"/>
      <c r="BJ28" s="682"/>
      <c r="BK28" s="682"/>
      <c r="BL28" s="682"/>
      <c r="BM28" s="682"/>
      <c r="BN28" s="682"/>
      <c r="BO28" s="682"/>
      <c r="BP28" s="682"/>
      <c r="BQ28" s="682"/>
      <c r="BR28" s="682"/>
      <c r="BS28" s="682"/>
      <c r="BT28" s="682"/>
      <c r="BU28" s="682"/>
      <c r="BV28" s="682"/>
      <c r="BW28" s="682"/>
      <c r="BX28" s="682"/>
      <c r="BY28" s="682"/>
      <c r="BZ28" s="682"/>
      <c r="CA28" s="682"/>
      <c r="CB28" s="682"/>
      <c r="CC28" s="682"/>
      <c r="CD28" s="682"/>
      <c r="CE28" s="682"/>
      <c r="CF28" s="682"/>
      <c r="CG28" s="682"/>
      <c r="CH28" s="682"/>
      <c r="CI28" s="682"/>
    </row>
    <row r="29" spans="1:87" s="683" customFormat="1" ht="70" customHeight="1">
      <c r="A29" s="677"/>
      <c r="B29" s="685" t="s">
        <v>573</v>
      </c>
      <c r="C29" s="689">
        <v>12</v>
      </c>
      <c r="D29" s="681"/>
      <c r="E29" s="681"/>
      <c r="F29" s="681"/>
      <c r="G29" s="681"/>
      <c r="H29" s="681"/>
      <c r="I29" s="681"/>
      <c r="J29" s="691">
        <v>670.78549999999996</v>
      </c>
      <c r="K29" s="682"/>
      <c r="L29" s="682"/>
      <c r="M29" s="682"/>
      <c r="N29" s="682"/>
      <c r="O29" s="682"/>
      <c r="P29" s="682"/>
      <c r="Q29" s="682"/>
      <c r="R29" s="682"/>
      <c r="S29" s="682"/>
      <c r="T29" s="682"/>
      <c r="U29" s="682"/>
      <c r="V29" s="682"/>
      <c r="W29" s="682"/>
      <c r="X29" s="682"/>
      <c r="Y29" s="682"/>
      <c r="Z29" s="682"/>
      <c r="AA29" s="682"/>
      <c r="AB29" s="682"/>
      <c r="AC29" s="682"/>
      <c r="AD29" s="682"/>
      <c r="AE29" s="682"/>
      <c r="AF29" s="682"/>
      <c r="AG29" s="682"/>
      <c r="AH29" s="682"/>
      <c r="AI29" s="682"/>
      <c r="AJ29" s="682"/>
      <c r="AK29" s="682"/>
      <c r="AL29" s="682"/>
      <c r="AM29" s="682"/>
      <c r="AN29" s="682"/>
      <c r="AO29" s="682"/>
      <c r="AP29" s="682"/>
      <c r="AQ29" s="682"/>
      <c r="AR29" s="682"/>
      <c r="AS29" s="682"/>
      <c r="AT29" s="682"/>
      <c r="AU29" s="682"/>
      <c r="AV29" s="682"/>
      <c r="AW29" s="682"/>
      <c r="AX29" s="682"/>
      <c r="AY29" s="682"/>
      <c r="AZ29" s="682"/>
      <c r="BA29" s="682"/>
      <c r="BB29" s="682"/>
      <c r="BC29" s="682"/>
      <c r="BD29" s="682"/>
      <c r="BE29" s="682"/>
      <c r="BF29" s="682"/>
      <c r="BG29" s="682"/>
      <c r="BH29" s="682"/>
      <c r="BI29" s="682"/>
      <c r="BJ29" s="682"/>
      <c r="BK29" s="682"/>
      <c r="BL29" s="682"/>
      <c r="BM29" s="682"/>
      <c r="BN29" s="682"/>
      <c r="BO29" s="682"/>
      <c r="BP29" s="682"/>
      <c r="BQ29" s="682"/>
      <c r="BR29" s="682"/>
      <c r="BS29" s="682"/>
      <c r="BT29" s="682"/>
      <c r="BU29" s="682"/>
      <c r="BV29" s="682"/>
      <c r="BW29" s="682"/>
      <c r="BX29" s="682"/>
      <c r="BY29" s="682"/>
      <c r="BZ29" s="682"/>
      <c r="CA29" s="682"/>
      <c r="CB29" s="682"/>
      <c r="CC29" s="682"/>
      <c r="CD29" s="682"/>
      <c r="CE29" s="682"/>
      <c r="CF29" s="682"/>
      <c r="CG29" s="682"/>
      <c r="CH29" s="682"/>
      <c r="CI29" s="682"/>
    </row>
    <row r="30" spans="1:87" s="683" customFormat="1" ht="70" customHeight="1">
      <c r="A30" s="677"/>
      <c r="B30" s="685" t="s">
        <v>574</v>
      </c>
      <c r="C30" s="689">
        <v>22</v>
      </c>
      <c r="D30" s="681"/>
      <c r="E30" s="681"/>
      <c r="F30" s="681"/>
      <c r="G30" s="681"/>
      <c r="H30" s="681"/>
      <c r="I30" s="681"/>
      <c r="J30" s="692">
        <v>407</v>
      </c>
      <c r="K30" s="682"/>
      <c r="L30" s="682"/>
      <c r="M30" s="682"/>
      <c r="N30" s="682"/>
      <c r="O30" s="682"/>
      <c r="P30" s="682"/>
      <c r="Q30" s="682"/>
      <c r="R30" s="682"/>
      <c r="S30" s="682"/>
      <c r="T30" s="682"/>
      <c r="U30" s="682"/>
      <c r="V30" s="682"/>
      <c r="W30" s="682"/>
      <c r="X30" s="682"/>
      <c r="Y30" s="682"/>
      <c r="Z30" s="682"/>
      <c r="AA30" s="682"/>
      <c r="AB30" s="682"/>
      <c r="AC30" s="682"/>
      <c r="AD30" s="682"/>
      <c r="AE30" s="682"/>
      <c r="AF30" s="682"/>
      <c r="AG30" s="682"/>
      <c r="AH30" s="682"/>
      <c r="AI30" s="682"/>
      <c r="AJ30" s="682"/>
      <c r="AK30" s="682"/>
      <c r="AL30" s="682"/>
      <c r="AM30" s="682"/>
      <c r="AN30" s="682"/>
      <c r="AO30" s="682"/>
      <c r="AP30" s="682"/>
      <c r="AQ30" s="682"/>
      <c r="AR30" s="682"/>
      <c r="AS30" s="682"/>
      <c r="AT30" s="682"/>
      <c r="AU30" s="682"/>
      <c r="AV30" s="682"/>
      <c r="AW30" s="682"/>
      <c r="AX30" s="682"/>
      <c r="AY30" s="682"/>
      <c r="AZ30" s="682"/>
      <c r="BA30" s="682"/>
      <c r="BB30" s="682"/>
      <c r="BC30" s="682"/>
      <c r="BD30" s="682"/>
      <c r="BE30" s="682"/>
      <c r="BF30" s="682"/>
      <c r="BG30" s="682"/>
      <c r="BH30" s="682"/>
      <c r="BI30" s="682"/>
      <c r="BJ30" s="682"/>
      <c r="BK30" s="682"/>
      <c r="BL30" s="682"/>
      <c r="BM30" s="682"/>
      <c r="BN30" s="682"/>
      <c r="BO30" s="682"/>
      <c r="BP30" s="682"/>
      <c r="BQ30" s="682"/>
      <c r="BR30" s="682"/>
      <c r="BS30" s="682"/>
      <c r="BT30" s="682"/>
      <c r="BU30" s="682"/>
      <c r="BV30" s="682"/>
      <c r="BW30" s="682"/>
      <c r="BX30" s="682"/>
      <c r="BY30" s="682"/>
      <c r="BZ30" s="682"/>
      <c r="CA30" s="682"/>
      <c r="CB30" s="682"/>
      <c r="CC30" s="682"/>
      <c r="CD30" s="682"/>
      <c r="CE30" s="682"/>
      <c r="CF30" s="682"/>
      <c r="CG30" s="682"/>
      <c r="CH30" s="682"/>
      <c r="CI30" s="682"/>
    </row>
    <row r="31" spans="1:87" s="683" customFormat="1" ht="70" customHeight="1">
      <c r="A31" s="677"/>
      <c r="B31" s="685" t="s">
        <v>575</v>
      </c>
      <c r="C31" s="689">
        <v>22</v>
      </c>
      <c r="D31" s="681"/>
      <c r="E31" s="681"/>
      <c r="F31" s="681"/>
      <c r="G31" s="681"/>
      <c r="H31" s="681"/>
      <c r="I31" s="681"/>
      <c r="J31" s="691">
        <v>578</v>
      </c>
      <c r="K31" s="682"/>
      <c r="L31" s="682"/>
      <c r="M31" s="682"/>
      <c r="N31" s="682"/>
      <c r="O31" s="682"/>
      <c r="P31" s="682"/>
      <c r="Q31" s="682"/>
      <c r="R31" s="682"/>
      <c r="S31" s="682"/>
      <c r="T31" s="682"/>
      <c r="U31" s="682"/>
      <c r="V31" s="682"/>
      <c r="W31" s="682"/>
      <c r="X31" s="682"/>
      <c r="Y31" s="682"/>
      <c r="Z31" s="682"/>
      <c r="AA31" s="682"/>
      <c r="AB31" s="682"/>
      <c r="AC31" s="682"/>
      <c r="AD31" s="682"/>
      <c r="AE31" s="682"/>
      <c r="AF31" s="682"/>
      <c r="AG31" s="682"/>
      <c r="AH31" s="682"/>
      <c r="AI31" s="682"/>
      <c r="AJ31" s="682"/>
      <c r="AK31" s="682"/>
      <c r="AL31" s="682"/>
      <c r="AM31" s="682"/>
      <c r="AN31" s="682"/>
      <c r="AO31" s="682"/>
      <c r="AP31" s="682"/>
      <c r="AQ31" s="682"/>
      <c r="AR31" s="682"/>
      <c r="AS31" s="682"/>
      <c r="AT31" s="682"/>
      <c r="AU31" s="682"/>
      <c r="AV31" s="682"/>
      <c r="AW31" s="682"/>
      <c r="AX31" s="682"/>
      <c r="AY31" s="682"/>
      <c r="AZ31" s="682"/>
      <c r="BA31" s="682"/>
      <c r="BB31" s="682"/>
      <c r="BC31" s="682"/>
      <c r="BD31" s="682"/>
      <c r="BE31" s="682"/>
      <c r="BF31" s="682"/>
      <c r="BG31" s="682"/>
      <c r="BH31" s="682"/>
      <c r="BI31" s="682"/>
      <c r="BJ31" s="682"/>
      <c r="BK31" s="682"/>
      <c r="BL31" s="682"/>
      <c r="BM31" s="682"/>
      <c r="BN31" s="682"/>
      <c r="BO31" s="682"/>
      <c r="BP31" s="682"/>
      <c r="BQ31" s="682"/>
      <c r="BR31" s="682"/>
      <c r="BS31" s="682"/>
      <c r="BT31" s="682"/>
      <c r="BU31" s="682"/>
      <c r="BV31" s="682"/>
      <c r="BW31" s="682"/>
      <c r="BX31" s="682"/>
      <c r="BY31" s="682"/>
      <c r="BZ31" s="682"/>
      <c r="CA31" s="682"/>
      <c r="CB31" s="682"/>
      <c r="CC31" s="682"/>
      <c r="CD31" s="682"/>
      <c r="CE31" s="682"/>
      <c r="CF31" s="682"/>
      <c r="CG31" s="682"/>
      <c r="CH31" s="682"/>
      <c r="CI31" s="682"/>
    </row>
    <row r="32" spans="1:87" s="683" customFormat="1" ht="70" customHeight="1">
      <c r="A32" s="677"/>
      <c r="B32" s="685" t="s">
        <v>576</v>
      </c>
      <c r="C32" s="689">
        <v>30</v>
      </c>
      <c r="D32" s="681"/>
      <c r="E32" s="681"/>
      <c r="F32" s="681"/>
      <c r="G32" s="681"/>
      <c r="H32" s="681"/>
      <c r="I32" s="681"/>
      <c r="J32" s="691">
        <v>492</v>
      </c>
      <c r="K32" s="682"/>
      <c r="L32" s="682"/>
      <c r="M32" s="682"/>
      <c r="N32" s="682"/>
      <c r="O32" s="682"/>
      <c r="P32" s="682"/>
      <c r="Q32" s="682"/>
      <c r="R32" s="682"/>
      <c r="S32" s="682"/>
      <c r="T32" s="682"/>
      <c r="U32" s="682"/>
      <c r="V32" s="682"/>
      <c r="W32" s="682"/>
      <c r="X32" s="682"/>
      <c r="Y32" s="682"/>
      <c r="Z32" s="682"/>
      <c r="AA32" s="682"/>
      <c r="AB32" s="682"/>
      <c r="AC32" s="682"/>
      <c r="AD32" s="682"/>
      <c r="AE32" s="682"/>
      <c r="AF32" s="682"/>
      <c r="AG32" s="682"/>
      <c r="AH32" s="682"/>
      <c r="AI32" s="682"/>
      <c r="AJ32" s="682"/>
      <c r="AK32" s="682"/>
      <c r="AL32" s="682"/>
      <c r="AM32" s="682"/>
      <c r="AN32" s="682"/>
      <c r="AO32" s="682"/>
      <c r="AP32" s="682"/>
      <c r="AQ32" s="682"/>
      <c r="AR32" s="682"/>
      <c r="AS32" s="682"/>
      <c r="AT32" s="682"/>
      <c r="AU32" s="682"/>
      <c r="AV32" s="682"/>
      <c r="AW32" s="682"/>
      <c r="AX32" s="682"/>
      <c r="AY32" s="682"/>
      <c r="AZ32" s="682"/>
      <c r="BA32" s="682"/>
      <c r="BB32" s="682"/>
      <c r="BC32" s="682"/>
      <c r="BD32" s="682"/>
      <c r="BE32" s="682"/>
      <c r="BF32" s="682"/>
      <c r="BG32" s="682"/>
      <c r="BH32" s="682"/>
      <c r="BI32" s="682"/>
      <c r="BJ32" s="682"/>
      <c r="BK32" s="682"/>
      <c r="BL32" s="682"/>
      <c r="BM32" s="682"/>
      <c r="BN32" s="682"/>
      <c r="BO32" s="682"/>
      <c r="BP32" s="682"/>
      <c r="BQ32" s="682"/>
      <c r="BR32" s="682"/>
      <c r="BS32" s="682"/>
      <c r="BT32" s="682"/>
      <c r="BU32" s="682"/>
      <c r="BV32" s="682"/>
      <c r="BW32" s="682"/>
      <c r="BX32" s="682"/>
      <c r="BY32" s="682"/>
      <c r="BZ32" s="682"/>
      <c r="CA32" s="682"/>
      <c r="CB32" s="682"/>
      <c r="CC32" s="682"/>
      <c r="CD32" s="682"/>
      <c r="CE32" s="682"/>
      <c r="CF32" s="682"/>
      <c r="CG32" s="682"/>
      <c r="CH32" s="682"/>
      <c r="CI32" s="682"/>
    </row>
    <row r="33" spans="1:87" s="683" customFormat="1" ht="70" customHeight="1">
      <c r="A33" s="677"/>
      <c r="B33" s="685" t="s">
        <v>577</v>
      </c>
      <c r="C33" s="689">
        <v>22</v>
      </c>
      <c r="D33" s="681"/>
      <c r="E33" s="681"/>
      <c r="F33" s="681"/>
      <c r="G33" s="681"/>
      <c r="H33" s="681"/>
      <c r="I33" s="681"/>
      <c r="J33" s="691">
        <v>412</v>
      </c>
      <c r="K33" s="682"/>
      <c r="L33" s="682"/>
      <c r="M33" s="682"/>
      <c r="N33" s="682"/>
      <c r="O33" s="682"/>
      <c r="P33" s="682"/>
      <c r="Q33" s="682"/>
      <c r="R33" s="682"/>
      <c r="S33" s="682"/>
      <c r="T33" s="682"/>
      <c r="U33" s="682"/>
      <c r="V33" s="682"/>
      <c r="W33" s="682"/>
      <c r="X33" s="682"/>
      <c r="Y33" s="682"/>
      <c r="Z33" s="682"/>
      <c r="AA33" s="682"/>
      <c r="AB33" s="682"/>
      <c r="AC33" s="682"/>
      <c r="AD33" s="682"/>
      <c r="AE33" s="682"/>
      <c r="AF33" s="682"/>
      <c r="AG33" s="682"/>
      <c r="AH33" s="682"/>
      <c r="AI33" s="682"/>
      <c r="AJ33" s="682"/>
      <c r="AK33" s="682"/>
      <c r="AL33" s="682"/>
      <c r="AM33" s="682"/>
      <c r="AN33" s="682"/>
      <c r="AO33" s="682"/>
      <c r="AP33" s="682"/>
      <c r="AQ33" s="682"/>
      <c r="AR33" s="682"/>
      <c r="AS33" s="682"/>
      <c r="AT33" s="682"/>
      <c r="AU33" s="682"/>
      <c r="AV33" s="682"/>
      <c r="AW33" s="682"/>
      <c r="AX33" s="682"/>
      <c r="AY33" s="682"/>
      <c r="AZ33" s="682"/>
      <c r="BA33" s="682"/>
      <c r="BB33" s="682"/>
      <c r="BC33" s="682"/>
      <c r="BD33" s="682"/>
      <c r="BE33" s="682"/>
      <c r="BF33" s="682"/>
      <c r="BG33" s="682"/>
      <c r="BH33" s="682"/>
      <c r="BI33" s="682"/>
      <c r="BJ33" s="682"/>
      <c r="BK33" s="682"/>
      <c r="BL33" s="682"/>
      <c r="BM33" s="682"/>
      <c r="BN33" s="682"/>
      <c r="BO33" s="682"/>
      <c r="BP33" s="682"/>
      <c r="BQ33" s="682"/>
      <c r="BR33" s="682"/>
      <c r="BS33" s="682"/>
      <c r="BT33" s="682"/>
      <c r="BU33" s="682"/>
      <c r="BV33" s="682"/>
      <c r="BW33" s="682"/>
      <c r="BX33" s="682"/>
      <c r="BY33" s="682"/>
      <c r="BZ33" s="682"/>
      <c r="CA33" s="682"/>
      <c r="CB33" s="682"/>
      <c r="CC33" s="682"/>
      <c r="CD33" s="682"/>
      <c r="CE33" s="682"/>
      <c r="CF33" s="682"/>
      <c r="CG33" s="682"/>
      <c r="CH33" s="682"/>
      <c r="CI33" s="682"/>
    </row>
    <row r="34" spans="1:87" s="683" customFormat="1" ht="70" customHeight="1">
      <c r="A34" s="677"/>
      <c r="B34" s="685" t="s">
        <v>578</v>
      </c>
      <c r="C34" s="689">
        <v>22</v>
      </c>
      <c r="D34" s="681"/>
      <c r="E34" s="681"/>
      <c r="F34" s="681"/>
      <c r="G34" s="681"/>
      <c r="H34" s="681"/>
      <c r="I34" s="681"/>
      <c r="J34" s="691">
        <v>640</v>
      </c>
      <c r="K34" s="682"/>
      <c r="L34" s="682"/>
      <c r="M34" s="682"/>
      <c r="N34" s="682"/>
      <c r="O34" s="682"/>
      <c r="P34" s="682"/>
      <c r="Q34" s="682"/>
      <c r="R34" s="682"/>
      <c r="S34" s="682"/>
      <c r="T34" s="682"/>
      <c r="U34" s="682"/>
      <c r="V34" s="682"/>
      <c r="W34" s="682"/>
      <c r="X34" s="682"/>
      <c r="Y34" s="682"/>
      <c r="Z34" s="682"/>
      <c r="AA34" s="682"/>
      <c r="AB34" s="682"/>
      <c r="AC34" s="682"/>
      <c r="AD34" s="682"/>
      <c r="AE34" s="682"/>
      <c r="AF34" s="682"/>
      <c r="AG34" s="682"/>
      <c r="AH34" s="682"/>
      <c r="AI34" s="682"/>
      <c r="AJ34" s="682"/>
      <c r="AK34" s="682"/>
      <c r="AL34" s="682"/>
      <c r="AM34" s="682"/>
      <c r="AN34" s="682"/>
      <c r="AO34" s="682"/>
      <c r="AP34" s="682"/>
      <c r="AQ34" s="682"/>
      <c r="AR34" s="682"/>
      <c r="AS34" s="682"/>
      <c r="AT34" s="682"/>
      <c r="AU34" s="682"/>
      <c r="AV34" s="682"/>
      <c r="AW34" s="682"/>
      <c r="AX34" s="682"/>
      <c r="AY34" s="682"/>
      <c r="AZ34" s="682"/>
      <c r="BA34" s="682"/>
      <c r="BB34" s="682"/>
      <c r="BC34" s="682"/>
      <c r="BD34" s="682"/>
      <c r="BE34" s="682"/>
      <c r="BF34" s="682"/>
      <c r="BG34" s="682"/>
      <c r="BH34" s="682"/>
      <c r="BI34" s="682"/>
      <c r="BJ34" s="682"/>
      <c r="BK34" s="682"/>
      <c r="BL34" s="682"/>
      <c r="BM34" s="682"/>
      <c r="BN34" s="682"/>
      <c r="BO34" s="682"/>
      <c r="BP34" s="682"/>
      <c r="BQ34" s="682"/>
      <c r="BR34" s="682"/>
      <c r="BS34" s="682"/>
      <c r="BT34" s="682"/>
      <c r="BU34" s="682"/>
      <c r="BV34" s="682"/>
      <c r="BW34" s="682"/>
      <c r="BX34" s="682"/>
      <c r="BY34" s="682"/>
      <c r="BZ34" s="682"/>
      <c r="CA34" s="682"/>
      <c r="CB34" s="682"/>
      <c r="CC34" s="682"/>
      <c r="CD34" s="682"/>
      <c r="CE34" s="682"/>
      <c r="CF34" s="682"/>
      <c r="CG34" s="682"/>
      <c r="CH34" s="682"/>
      <c r="CI34" s="682"/>
    </row>
    <row r="35" spans="1:87" s="683" customFormat="1" ht="70" customHeight="1">
      <c r="A35" s="677"/>
      <c r="B35" s="685" t="s">
        <v>579</v>
      </c>
      <c r="C35" s="689">
        <v>12</v>
      </c>
      <c r="D35" s="681"/>
      <c r="E35" s="681"/>
      <c r="F35" s="681"/>
      <c r="G35" s="681"/>
      <c r="H35" s="681"/>
      <c r="I35" s="681"/>
      <c r="J35" s="691">
        <v>581</v>
      </c>
      <c r="K35" s="682"/>
      <c r="L35" s="682"/>
      <c r="M35" s="682"/>
      <c r="N35" s="682"/>
      <c r="O35" s="682"/>
      <c r="P35" s="682"/>
      <c r="Q35" s="682"/>
      <c r="R35" s="682"/>
      <c r="S35" s="682"/>
      <c r="T35" s="682"/>
      <c r="U35" s="682"/>
      <c r="V35" s="682"/>
      <c r="W35" s="682"/>
      <c r="X35" s="682"/>
      <c r="Y35" s="682"/>
      <c r="Z35" s="682"/>
      <c r="AA35" s="682"/>
      <c r="AB35" s="682"/>
      <c r="AC35" s="682"/>
      <c r="AD35" s="682"/>
      <c r="AE35" s="682"/>
      <c r="AF35" s="682"/>
      <c r="AG35" s="682"/>
      <c r="AH35" s="682"/>
      <c r="AI35" s="682"/>
      <c r="AJ35" s="682"/>
      <c r="AK35" s="682"/>
      <c r="AL35" s="682"/>
      <c r="AM35" s="682"/>
      <c r="AN35" s="682"/>
      <c r="AO35" s="682"/>
      <c r="AP35" s="682"/>
      <c r="AQ35" s="682"/>
      <c r="AR35" s="682"/>
      <c r="AS35" s="682"/>
      <c r="AT35" s="682"/>
      <c r="AU35" s="682"/>
      <c r="AV35" s="682"/>
      <c r="AW35" s="682"/>
      <c r="AX35" s="682"/>
      <c r="AY35" s="682"/>
      <c r="AZ35" s="682"/>
      <c r="BA35" s="682"/>
      <c r="BB35" s="682"/>
      <c r="BC35" s="682"/>
      <c r="BD35" s="682"/>
      <c r="BE35" s="682"/>
      <c r="BF35" s="682"/>
      <c r="BG35" s="682"/>
      <c r="BH35" s="682"/>
      <c r="BI35" s="682"/>
      <c r="BJ35" s="682"/>
      <c r="BK35" s="682"/>
      <c r="BL35" s="682"/>
      <c r="BM35" s="682"/>
      <c r="BN35" s="682"/>
      <c r="BO35" s="682"/>
      <c r="BP35" s="682"/>
      <c r="BQ35" s="682"/>
      <c r="BR35" s="682"/>
      <c r="BS35" s="682"/>
      <c r="BT35" s="682"/>
      <c r="BU35" s="682"/>
      <c r="BV35" s="682"/>
      <c r="BW35" s="682"/>
      <c r="BX35" s="682"/>
      <c r="BY35" s="682"/>
      <c r="BZ35" s="682"/>
      <c r="CA35" s="682"/>
      <c r="CB35" s="682"/>
      <c r="CC35" s="682"/>
      <c r="CD35" s="682"/>
      <c r="CE35" s="682"/>
      <c r="CF35" s="682"/>
      <c r="CG35" s="682"/>
      <c r="CH35" s="682"/>
      <c r="CI35" s="682"/>
    </row>
    <row r="36" spans="1:87" s="683" customFormat="1" ht="70" customHeight="1">
      <c r="A36" s="677"/>
      <c r="B36" s="685" t="s">
        <v>580</v>
      </c>
      <c r="C36" s="689">
        <v>12</v>
      </c>
      <c r="D36" s="681"/>
      <c r="E36" s="681"/>
      <c r="F36" s="681"/>
      <c r="G36" s="681"/>
      <c r="H36" s="681"/>
      <c r="I36" s="681"/>
      <c r="J36" s="691">
        <v>755</v>
      </c>
      <c r="K36" s="682"/>
      <c r="L36" s="682"/>
      <c r="M36" s="682"/>
      <c r="N36" s="682"/>
      <c r="O36" s="682"/>
      <c r="P36" s="682"/>
      <c r="Q36" s="682"/>
      <c r="R36" s="682"/>
      <c r="S36" s="682"/>
      <c r="T36" s="682"/>
      <c r="U36" s="682"/>
      <c r="V36" s="682"/>
      <c r="W36" s="682"/>
      <c r="X36" s="682"/>
      <c r="Y36" s="682"/>
      <c r="Z36" s="682"/>
      <c r="AA36" s="682"/>
      <c r="AB36" s="682"/>
      <c r="AC36" s="682"/>
      <c r="AD36" s="682"/>
      <c r="AE36" s="682"/>
      <c r="AF36" s="682"/>
      <c r="AG36" s="682"/>
      <c r="AH36" s="682"/>
      <c r="AI36" s="682"/>
      <c r="AJ36" s="682"/>
      <c r="AK36" s="682"/>
      <c r="AL36" s="682"/>
      <c r="AM36" s="682"/>
      <c r="AN36" s="682"/>
      <c r="AO36" s="682"/>
      <c r="AP36" s="682"/>
      <c r="AQ36" s="682"/>
      <c r="AR36" s="682"/>
      <c r="AS36" s="682"/>
      <c r="AT36" s="682"/>
      <c r="AU36" s="682"/>
      <c r="AV36" s="682"/>
      <c r="AW36" s="682"/>
      <c r="AX36" s="682"/>
      <c r="AY36" s="682"/>
      <c r="AZ36" s="682"/>
      <c r="BA36" s="682"/>
      <c r="BB36" s="682"/>
      <c r="BC36" s="682"/>
      <c r="BD36" s="682"/>
      <c r="BE36" s="682"/>
      <c r="BF36" s="682"/>
      <c r="BG36" s="682"/>
      <c r="BH36" s="682"/>
      <c r="BI36" s="682"/>
      <c r="BJ36" s="682"/>
      <c r="BK36" s="682"/>
      <c r="BL36" s="682"/>
      <c r="BM36" s="682"/>
      <c r="BN36" s="682"/>
      <c r="BO36" s="682"/>
      <c r="BP36" s="682"/>
      <c r="BQ36" s="682"/>
      <c r="BR36" s="682"/>
      <c r="BS36" s="682"/>
      <c r="BT36" s="682"/>
      <c r="BU36" s="682"/>
      <c r="BV36" s="682"/>
      <c r="BW36" s="682"/>
      <c r="BX36" s="682"/>
      <c r="BY36" s="682"/>
      <c r="BZ36" s="682"/>
      <c r="CA36" s="682"/>
      <c r="CB36" s="682"/>
      <c r="CC36" s="682"/>
      <c r="CD36" s="682"/>
      <c r="CE36" s="682"/>
      <c r="CF36" s="682"/>
      <c r="CG36" s="682"/>
      <c r="CH36" s="682"/>
      <c r="CI36" s="682"/>
    </row>
    <row r="37" spans="1:87" s="683" customFormat="1" ht="70" customHeight="1">
      <c r="A37" s="677"/>
      <c r="B37" s="685" t="s">
        <v>581</v>
      </c>
      <c r="C37" s="689">
        <v>20</v>
      </c>
      <c r="D37" s="681"/>
      <c r="E37" s="681"/>
      <c r="F37" s="681"/>
      <c r="G37" s="681"/>
      <c r="H37" s="681"/>
      <c r="I37" s="681"/>
      <c r="J37" s="691">
        <v>504</v>
      </c>
      <c r="K37" s="682"/>
      <c r="L37" s="682"/>
      <c r="M37" s="682"/>
      <c r="N37" s="682"/>
      <c r="O37" s="682"/>
      <c r="P37" s="682"/>
      <c r="Q37" s="682"/>
      <c r="R37" s="682"/>
      <c r="S37" s="682"/>
      <c r="T37" s="682"/>
      <c r="U37" s="682"/>
      <c r="V37" s="682"/>
      <c r="W37" s="682"/>
      <c r="X37" s="682"/>
      <c r="Y37" s="682"/>
      <c r="Z37" s="682"/>
      <c r="AA37" s="682"/>
      <c r="AB37" s="682"/>
      <c r="AC37" s="682"/>
      <c r="AD37" s="682"/>
      <c r="AE37" s="682"/>
      <c r="AF37" s="682"/>
      <c r="AG37" s="682"/>
      <c r="AH37" s="682"/>
      <c r="AI37" s="682"/>
      <c r="AJ37" s="682"/>
      <c r="AK37" s="682"/>
      <c r="AL37" s="682"/>
      <c r="AM37" s="682"/>
      <c r="AN37" s="682"/>
      <c r="AO37" s="682"/>
      <c r="AP37" s="682"/>
      <c r="AQ37" s="682"/>
      <c r="AR37" s="682"/>
      <c r="AS37" s="682"/>
      <c r="AT37" s="682"/>
      <c r="AU37" s="682"/>
      <c r="AV37" s="682"/>
      <c r="AW37" s="682"/>
      <c r="AX37" s="682"/>
      <c r="AY37" s="682"/>
      <c r="AZ37" s="682"/>
      <c r="BA37" s="682"/>
      <c r="BB37" s="682"/>
      <c r="BC37" s="682"/>
      <c r="BD37" s="682"/>
      <c r="BE37" s="682"/>
      <c r="BF37" s="682"/>
      <c r="BG37" s="682"/>
      <c r="BH37" s="682"/>
      <c r="BI37" s="682"/>
      <c r="BJ37" s="682"/>
      <c r="BK37" s="682"/>
      <c r="BL37" s="682"/>
      <c r="BM37" s="682"/>
      <c r="BN37" s="682"/>
      <c r="BO37" s="682"/>
      <c r="BP37" s="682"/>
      <c r="BQ37" s="682"/>
      <c r="BR37" s="682"/>
      <c r="BS37" s="682"/>
      <c r="BT37" s="682"/>
      <c r="BU37" s="682"/>
      <c r="BV37" s="682"/>
      <c r="BW37" s="682"/>
      <c r="BX37" s="682"/>
      <c r="BY37" s="682"/>
      <c r="BZ37" s="682"/>
      <c r="CA37" s="682"/>
      <c r="CB37" s="682"/>
      <c r="CC37" s="682"/>
      <c r="CD37" s="682"/>
      <c r="CE37" s="682"/>
      <c r="CF37" s="682"/>
      <c r="CG37" s="682"/>
      <c r="CH37" s="682"/>
      <c r="CI37" s="682"/>
    </row>
    <row r="38" spans="1:87" s="683" customFormat="1" ht="70" customHeight="1">
      <c r="A38" s="677"/>
      <c r="B38" s="685" t="s">
        <v>582</v>
      </c>
      <c r="C38" s="689">
        <v>20</v>
      </c>
      <c r="D38" s="681"/>
      <c r="E38" s="681"/>
      <c r="F38" s="681"/>
      <c r="G38" s="681"/>
      <c r="H38" s="681"/>
      <c r="I38" s="681"/>
      <c r="J38" s="691">
        <v>787</v>
      </c>
      <c r="K38" s="682"/>
      <c r="L38" s="682"/>
      <c r="M38" s="682"/>
      <c r="N38" s="682"/>
      <c r="O38" s="682"/>
      <c r="P38" s="682"/>
      <c r="Q38" s="682"/>
      <c r="R38" s="682"/>
      <c r="S38" s="682"/>
      <c r="T38" s="682"/>
      <c r="U38" s="682"/>
      <c r="V38" s="682"/>
      <c r="W38" s="682"/>
      <c r="X38" s="682"/>
      <c r="Y38" s="682"/>
      <c r="Z38" s="682"/>
      <c r="AA38" s="682"/>
      <c r="AB38" s="682"/>
      <c r="AC38" s="682"/>
      <c r="AD38" s="682"/>
      <c r="AE38" s="682"/>
      <c r="AF38" s="682"/>
      <c r="AG38" s="682"/>
      <c r="AH38" s="682"/>
      <c r="AI38" s="682"/>
      <c r="AJ38" s="682"/>
      <c r="AK38" s="682"/>
      <c r="AL38" s="682"/>
      <c r="AM38" s="682"/>
      <c r="AN38" s="682"/>
      <c r="AO38" s="682"/>
      <c r="AP38" s="682"/>
      <c r="AQ38" s="682"/>
      <c r="AR38" s="682"/>
      <c r="AS38" s="682"/>
      <c r="AT38" s="682"/>
      <c r="AU38" s="682"/>
      <c r="AV38" s="682"/>
      <c r="AW38" s="682"/>
      <c r="AX38" s="682"/>
      <c r="AY38" s="682"/>
      <c r="AZ38" s="682"/>
      <c r="BA38" s="682"/>
      <c r="BB38" s="682"/>
      <c r="BC38" s="682"/>
      <c r="BD38" s="682"/>
      <c r="BE38" s="682"/>
      <c r="BF38" s="682"/>
      <c r="BG38" s="682"/>
      <c r="BH38" s="682"/>
      <c r="BI38" s="682"/>
      <c r="BJ38" s="682"/>
      <c r="BK38" s="682"/>
      <c r="BL38" s="682"/>
      <c r="BM38" s="682"/>
      <c r="BN38" s="682"/>
      <c r="BO38" s="682"/>
      <c r="BP38" s="682"/>
      <c r="BQ38" s="682"/>
      <c r="BR38" s="682"/>
      <c r="BS38" s="682"/>
      <c r="BT38" s="682"/>
      <c r="BU38" s="682"/>
      <c r="BV38" s="682"/>
      <c r="BW38" s="682"/>
      <c r="BX38" s="682"/>
      <c r="BY38" s="682"/>
      <c r="BZ38" s="682"/>
      <c r="CA38" s="682"/>
      <c r="CB38" s="682"/>
      <c r="CC38" s="682"/>
      <c r="CD38" s="682"/>
      <c r="CE38" s="682"/>
      <c r="CF38" s="682"/>
      <c r="CG38" s="682"/>
      <c r="CH38" s="682"/>
      <c r="CI38" s="682"/>
    </row>
    <row r="39" spans="1:87" s="683" customFormat="1" ht="70" customHeight="1">
      <c r="A39" s="677"/>
      <c r="B39" s="685" t="s">
        <v>583</v>
      </c>
      <c r="C39" s="689">
        <v>66</v>
      </c>
      <c r="D39" s="681"/>
      <c r="E39" s="681"/>
      <c r="F39" s="681"/>
      <c r="G39" s="681"/>
      <c r="H39" s="681"/>
      <c r="I39" s="681"/>
      <c r="J39" s="691">
        <v>178</v>
      </c>
      <c r="K39" s="682"/>
      <c r="L39" s="682"/>
      <c r="M39" s="682"/>
      <c r="N39" s="682"/>
      <c r="O39" s="682"/>
      <c r="P39" s="682"/>
      <c r="Q39" s="682"/>
      <c r="R39" s="682"/>
      <c r="S39" s="682"/>
      <c r="T39" s="682"/>
      <c r="U39" s="682"/>
      <c r="V39" s="682"/>
      <c r="W39" s="682"/>
      <c r="X39" s="682"/>
      <c r="Y39" s="682"/>
      <c r="Z39" s="682"/>
      <c r="AA39" s="682"/>
      <c r="AB39" s="682"/>
      <c r="AC39" s="682"/>
      <c r="AD39" s="682"/>
      <c r="AE39" s="682"/>
      <c r="AF39" s="682"/>
      <c r="AG39" s="682"/>
      <c r="AH39" s="682"/>
      <c r="AI39" s="682"/>
      <c r="AJ39" s="682"/>
      <c r="AK39" s="682"/>
      <c r="AL39" s="682"/>
      <c r="AM39" s="682"/>
      <c r="AN39" s="682"/>
      <c r="AO39" s="682"/>
      <c r="AP39" s="682"/>
      <c r="AQ39" s="682"/>
      <c r="AR39" s="682"/>
      <c r="AS39" s="682"/>
      <c r="AT39" s="682"/>
      <c r="AU39" s="682"/>
      <c r="AV39" s="682"/>
      <c r="AW39" s="682"/>
      <c r="AX39" s="682"/>
      <c r="AY39" s="682"/>
      <c r="AZ39" s="682"/>
      <c r="BA39" s="682"/>
      <c r="BB39" s="682"/>
      <c r="BC39" s="682"/>
      <c r="BD39" s="682"/>
      <c r="BE39" s="682"/>
      <c r="BF39" s="682"/>
      <c r="BG39" s="682"/>
      <c r="BH39" s="682"/>
      <c r="BI39" s="682"/>
      <c r="BJ39" s="682"/>
      <c r="BK39" s="682"/>
      <c r="BL39" s="682"/>
      <c r="BM39" s="682"/>
      <c r="BN39" s="682"/>
      <c r="BO39" s="682"/>
      <c r="BP39" s="682"/>
      <c r="BQ39" s="682"/>
      <c r="BR39" s="682"/>
      <c r="BS39" s="682"/>
      <c r="BT39" s="682"/>
      <c r="BU39" s="682"/>
      <c r="BV39" s="682"/>
      <c r="BW39" s="682"/>
      <c r="BX39" s="682"/>
      <c r="BY39" s="682"/>
      <c r="BZ39" s="682"/>
      <c r="CA39" s="682"/>
      <c r="CB39" s="682"/>
      <c r="CC39" s="682"/>
      <c r="CD39" s="682"/>
      <c r="CE39" s="682"/>
      <c r="CF39" s="682"/>
      <c r="CG39" s="682"/>
      <c r="CH39" s="682"/>
      <c r="CI39" s="682"/>
    </row>
    <row r="40" spans="1:87" s="683" customFormat="1" ht="56.25" customHeight="1">
      <c r="A40" s="677"/>
      <c r="B40" s="685" t="s">
        <v>584</v>
      </c>
      <c r="C40" s="689">
        <v>66</v>
      </c>
      <c r="D40" s="681"/>
      <c r="E40" s="681"/>
      <c r="F40" s="681"/>
      <c r="G40" s="681"/>
      <c r="H40" s="681"/>
      <c r="I40" s="681"/>
      <c r="J40" s="691">
        <v>197</v>
      </c>
      <c r="K40" s="682"/>
      <c r="L40" s="682"/>
      <c r="M40" s="682"/>
      <c r="N40" s="682"/>
      <c r="O40" s="682"/>
      <c r="P40" s="682"/>
      <c r="Q40" s="682"/>
      <c r="R40" s="682"/>
      <c r="S40" s="682"/>
      <c r="T40" s="682"/>
      <c r="U40" s="682"/>
      <c r="V40" s="682"/>
      <c r="W40" s="682"/>
      <c r="X40" s="682"/>
      <c r="Y40" s="682"/>
      <c r="Z40" s="682"/>
      <c r="AA40" s="682"/>
      <c r="AB40" s="682"/>
      <c r="AC40" s="682"/>
      <c r="AD40" s="682"/>
      <c r="AE40" s="682"/>
      <c r="AF40" s="682"/>
      <c r="AG40" s="682"/>
      <c r="AH40" s="682"/>
      <c r="AI40" s="682"/>
      <c r="AJ40" s="682"/>
      <c r="AK40" s="682"/>
      <c r="AL40" s="682"/>
      <c r="AM40" s="682"/>
      <c r="AN40" s="682"/>
      <c r="AO40" s="682"/>
      <c r="AP40" s="682"/>
      <c r="AQ40" s="682"/>
      <c r="AR40" s="682"/>
      <c r="AS40" s="682"/>
      <c r="AT40" s="682"/>
      <c r="AU40" s="682"/>
      <c r="AV40" s="682"/>
      <c r="AW40" s="682"/>
      <c r="AX40" s="682"/>
      <c r="AY40" s="682"/>
      <c r="AZ40" s="682"/>
      <c r="BA40" s="682"/>
      <c r="BB40" s="682"/>
      <c r="BC40" s="682"/>
      <c r="BD40" s="682"/>
      <c r="BE40" s="682"/>
      <c r="BF40" s="682"/>
      <c r="BG40" s="682"/>
      <c r="BH40" s="682"/>
      <c r="BI40" s="682"/>
      <c r="BJ40" s="682"/>
      <c r="BK40" s="682"/>
      <c r="BL40" s="682"/>
      <c r="BM40" s="682"/>
      <c r="BN40" s="682"/>
      <c r="BO40" s="682"/>
      <c r="BP40" s="682"/>
      <c r="BQ40" s="682"/>
      <c r="BR40" s="682"/>
      <c r="BS40" s="682"/>
      <c r="BT40" s="682"/>
      <c r="BU40" s="682"/>
      <c r="BV40" s="682"/>
      <c r="BW40" s="682"/>
      <c r="BX40" s="682"/>
      <c r="BY40" s="682"/>
      <c r="BZ40" s="682"/>
      <c r="CA40" s="682"/>
      <c r="CB40" s="682"/>
      <c r="CC40" s="682"/>
      <c r="CD40" s="682"/>
      <c r="CE40" s="682"/>
      <c r="CF40" s="682"/>
      <c r="CG40" s="682"/>
      <c r="CH40" s="682"/>
      <c r="CI40" s="682"/>
    </row>
    <row r="41" spans="1:87" s="683" customFormat="1" ht="70" customHeight="1">
      <c r="A41" s="677"/>
      <c r="B41" s="685" t="s">
        <v>585</v>
      </c>
      <c r="C41" s="689">
        <v>66</v>
      </c>
      <c r="D41" s="681"/>
      <c r="E41" s="681"/>
      <c r="F41" s="681"/>
      <c r="G41" s="681"/>
      <c r="H41" s="681"/>
      <c r="I41" s="681"/>
      <c r="J41" s="691">
        <v>246</v>
      </c>
      <c r="K41" s="682"/>
      <c r="L41" s="682"/>
      <c r="M41" s="682"/>
      <c r="N41" s="682"/>
      <c r="O41" s="682"/>
      <c r="P41" s="682"/>
      <c r="Q41" s="682"/>
      <c r="R41" s="682"/>
      <c r="S41" s="682"/>
      <c r="T41" s="682"/>
      <c r="U41" s="682"/>
      <c r="V41" s="682"/>
      <c r="W41" s="682"/>
      <c r="X41" s="682"/>
      <c r="Y41" s="682"/>
      <c r="Z41" s="682"/>
      <c r="AA41" s="682"/>
      <c r="AB41" s="682"/>
      <c r="AC41" s="682"/>
      <c r="AD41" s="682"/>
      <c r="AE41" s="682"/>
      <c r="AF41" s="682"/>
      <c r="AG41" s="682"/>
      <c r="AH41" s="682"/>
      <c r="AI41" s="682"/>
      <c r="AJ41" s="682"/>
      <c r="AK41" s="682"/>
      <c r="AL41" s="682"/>
      <c r="AM41" s="682"/>
      <c r="AN41" s="682"/>
      <c r="AO41" s="682"/>
      <c r="AP41" s="682"/>
      <c r="AQ41" s="682"/>
      <c r="AR41" s="682"/>
      <c r="AS41" s="682"/>
      <c r="AT41" s="682"/>
      <c r="AU41" s="682"/>
      <c r="AV41" s="682"/>
      <c r="AW41" s="682"/>
      <c r="AX41" s="682"/>
      <c r="AY41" s="682"/>
      <c r="AZ41" s="682"/>
      <c r="BA41" s="682"/>
      <c r="BB41" s="682"/>
      <c r="BC41" s="682"/>
      <c r="BD41" s="682"/>
      <c r="BE41" s="682"/>
      <c r="BF41" s="682"/>
      <c r="BG41" s="682"/>
      <c r="BH41" s="682"/>
      <c r="BI41" s="682"/>
      <c r="BJ41" s="682"/>
      <c r="BK41" s="682"/>
      <c r="BL41" s="682"/>
      <c r="BM41" s="682"/>
      <c r="BN41" s="682"/>
      <c r="BO41" s="682"/>
      <c r="BP41" s="682"/>
      <c r="BQ41" s="682"/>
      <c r="BR41" s="682"/>
      <c r="BS41" s="682"/>
      <c r="BT41" s="682"/>
      <c r="BU41" s="682"/>
      <c r="BV41" s="682"/>
      <c r="BW41" s="682"/>
      <c r="BX41" s="682"/>
      <c r="BY41" s="682"/>
      <c r="BZ41" s="682"/>
      <c r="CA41" s="682"/>
      <c r="CB41" s="682"/>
      <c r="CC41" s="682"/>
      <c r="CD41" s="682"/>
      <c r="CE41" s="682"/>
      <c r="CF41" s="682"/>
      <c r="CG41" s="682"/>
      <c r="CH41" s="682"/>
      <c r="CI41" s="682"/>
    </row>
    <row r="42" spans="1:87" s="683" customFormat="1" ht="70" customHeight="1">
      <c r="A42" s="677"/>
      <c r="B42" s="685" t="s">
        <v>586</v>
      </c>
      <c r="C42" s="689">
        <v>50</v>
      </c>
      <c r="D42" s="681"/>
      <c r="E42" s="681"/>
      <c r="F42" s="681"/>
      <c r="G42" s="681"/>
      <c r="H42" s="681"/>
      <c r="I42" s="681"/>
      <c r="J42" s="691">
        <v>360</v>
      </c>
      <c r="K42" s="682"/>
      <c r="L42" s="682"/>
      <c r="M42" s="682"/>
      <c r="N42" s="682"/>
      <c r="O42" s="682"/>
      <c r="P42" s="682"/>
      <c r="Q42" s="682"/>
      <c r="R42" s="682"/>
      <c r="S42" s="682"/>
      <c r="T42" s="682"/>
      <c r="U42" s="682"/>
      <c r="V42" s="682"/>
      <c r="W42" s="682"/>
      <c r="X42" s="682"/>
      <c r="Y42" s="682"/>
      <c r="Z42" s="682"/>
      <c r="AA42" s="682"/>
      <c r="AB42" s="682"/>
      <c r="AC42" s="682"/>
      <c r="AD42" s="682"/>
      <c r="AE42" s="682"/>
      <c r="AF42" s="682"/>
      <c r="AG42" s="682"/>
      <c r="AH42" s="682"/>
      <c r="AI42" s="682"/>
      <c r="AJ42" s="682"/>
      <c r="AK42" s="682"/>
      <c r="AL42" s="682"/>
      <c r="AM42" s="682"/>
      <c r="AN42" s="682"/>
      <c r="AO42" s="682"/>
      <c r="AP42" s="682"/>
      <c r="AQ42" s="682"/>
      <c r="AR42" s="682"/>
      <c r="AS42" s="682"/>
      <c r="AT42" s="682"/>
      <c r="AU42" s="682"/>
      <c r="AV42" s="682"/>
      <c r="AW42" s="682"/>
      <c r="AX42" s="682"/>
      <c r="AY42" s="682"/>
      <c r="AZ42" s="682"/>
      <c r="BA42" s="682"/>
      <c r="BB42" s="682"/>
      <c r="BC42" s="682"/>
      <c r="BD42" s="682"/>
      <c r="BE42" s="682"/>
      <c r="BF42" s="682"/>
      <c r="BG42" s="682"/>
      <c r="BH42" s="682"/>
      <c r="BI42" s="682"/>
      <c r="BJ42" s="682"/>
      <c r="BK42" s="682"/>
      <c r="BL42" s="682"/>
      <c r="BM42" s="682"/>
      <c r="BN42" s="682"/>
      <c r="BO42" s="682"/>
      <c r="BP42" s="682"/>
      <c r="BQ42" s="682"/>
      <c r="BR42" s="682"/>
      <c r="BS42" s="682"/>
      <c r="BT42" s="682"/>
      <c r="BU42" s="682"/>
      <c r="BV42" s="682"/>
      <c r="BW42" s="682"/>
      <c r="BX42" s="682"/>
      <c r="BY42" s="682"/>
      <c r="BZ42" s="682"/>
      <c r="CA42" s="682"/>
      <c r="CB42" s="682"/>
      <c r="CC42" s="682"/>
      <c r="CD42" s="682"/>
      <c r="CE42" s="682"/>
      <c r="CF42" s="682"/>
      <c r="CG42" s="682"/>
      <c r="CH42" s="682"/>
      <c r="CI42" s="682"/>
    </row>
    <row r="43" spans="1:87" s="683" customFormat="1" ht="70" customHeight="1">
      <c r="A43" s="677"/>
      <c r="B43" s="685" t="s">
        <v>587</v>
      </c>
      <c r="C43" s="689">
        <v>50</v>
      </c>
      <c r="D43" s="681"/>
      <c r="E43" s="681"/>
      <c r="F43" s="681"/>
      <c r="G43" s="681"/>
      <c r="H43" s="681"/>
      <c r="I43" s="681"/>
      <c r="J43" s="691">
        <v>468</v>
      </c>
      <c r="K43" s="682"/>
      <c r="L43" s="682"/>
      <c r="M43" s="682"/>
      <c r="N43" s="682"/>
      <c r="O43" s="682"/>
      <c r="P43" s="682"/>
      <c r="Q43" s="682"/>
      <c r="R43" s="682"/>
      <c r="S43" s="682"/>
      <c r="T43" s="682"/>
      <c r="U43" s="682"/>
      <c r="V43" s="682"/>
      <c r="W43" s="682"/>
      <c r="X43" s="682"/>
      <c r="Y43" s="682"/>
      <c r="Z43" s="682"/>
      <c r="AA43" s="682"/>
      <c r="AB43" s="682"/>
      <c r="AC43" s="682"/>
      <c r="AD43" s="682"/>
      <c r="AE43" s="682"/>
      <c r="AF43" s="682"/>
      <c r="AG43" s="682"/>
      <c r="AH43" s="682"/>
      <c r="AI43" s="682"/>
      <c r="AJ43" s="682"/>
      <c r="AK43" s="682"/>
      <c r="AL43" s="682"/>
      <c r="AM43" s="682"/>
      <c r="AN43" s="682"/>
      <c r="AO43" s="682"/>
      <c r="AP43" s="682"/>
      <c r="AQ43" s="682"/>
      <c r="AR43" s="682"/>
      <c r="AS43" s="682"/>
      <c r="AT43" s="682"/>
      <c r="AU43" s="682"/>
      <c r="AV43" s="682"/>
      <c r="AW43" s="682"/>
      <c r="AX43" s="682"/>
      <c r="AY43" s="682"/>
      <c r="AZ43" s="682"/>
      <c r="BA43" s="682"/>
      <c r="BB43" s="682"/>
      <c r="BC43" s="682"/>
      <c r="BD43" s="682"/>
      <c r="BE43" s="682"/>
      <c r="BF43" s="682"/>
      <c r="BG43" s="682"/>
      <c r="BH43" s="682"/>
      <c r="BI43" s="682"/>
      <c r="BJ43" s="682"/>
      <c r="BK43" s="682"/>
      <c r="BL43" s="682"/>
      <c r="BM43" s="682"/>
      <c r="BN43" s="682"/>
      <c r="BO43" s="682"/>
      <c r="BP43" s="682"/>
      <c r="BQ43" s="682"/>
      <c r="BR43" s="682"/>
      <c r="BS43" s="682"/>
      <c r="BT43" s="682"/>
      <c r="BU43" s="682"/>
      <c r="BV43" s="682"/>
      <c r="BW43" s="682"/>
      <c r="BX43" s="682"/>
      <c r="BY43" s="682"/>
      <c r="BZ43" s="682"/>
      <c r="CA43" s="682"/>
      <c r="CB43" s="682"/>
      <c r="CC43" s="682"/>
      <c r="CD43" s="682"/>
      <c r="CE43" s="682"/>
      <c r="CF43" s="682"/>
      <c r="CG43" s="682"/>
      <c r="CH43" s="682"/>
      <c r="CI43" s="682"/>
    </row>
    <row r="44" spans="1:87" s="683" customFormat="1" ht="70" customHeight="1">
      <c r="A44" s="677"/>
      <c r="B44" s="685" t="s">
        <v>588</v>
      </c>
      <c r="C44" s="689">
        <v>40</v>
      </c>
      <c r="D44" s="681"/>
      <c r="E44" s="681"/>
      <c r="F44" s="681"/>
      <c r="G44" s="681"/>
      <c r="H44" s="681"/>
      <c r="I44" s="681"/>
      <c r="J44" s="691">
        <v>290</v>
      </c>
      <c r="K44" s="682"/>
      <c r="L44" s="682"/>
      <c r="M44" s="682"/>
      <c r="N44" s="682"/>
      <c r="O44" s="682"/>
      <c r="P44" s="682"/>
      <c r="Q44" s="682"/>
      <c r="R44" s="682"/>
      <c r="S44" s="682"/>
      <c r="T44" s="682"/>
      <c r="U44" s="682"/>
      <c r="V44" s="682"/>
      <c r="W44" s="682"/>
      <c r="X44" s="682"/>
      <c r="Y44" s="682"/>
      <c r="Z44" s="682"/>
      <c r="AA44" s="682"/>
      <c r="AB44" s="682"/>
      <c r="AC44" s="682"/>
      <c r="AD44" s="682"/>
      <c r="AE44" s="682"/>
      <c r="AF44" s="682"/>
      <c r="AG44" s="682"/>
      <c r="AH44" s="682"/>
      <c r="AI44" s="682"/>
      <c r="AJ44" s="682"/>
      <c r="AK44" s="682"/>
      <c r="AL44" s="682"/>
      <c r="AM44" s="682"/>
      <c r="AN44" s="682"/>
      <c r="AO44" s="682"/>
      <c r="AP44" s="682"/>
      <c r="AQ44" s="682"/>
      <c r="AR44" s="682"/>
      <c r="AS44" s="682"/>
      <c r="AT44" s="682"/>
      <c r="AU44" s="682"/>
      <c r="AV44" s="682"/>
      <c r="AW44" s="682"/>
      <c r="AX44" s="682"/>
      <c r="AY44" s="682"/>
      <c r="AZ44" s="682"/>
      <c r="BA44" s="682"/>
      <c r="BB44" s="682"/>
      <c r="BC44" s="682"/>
      <c r="BD44" s="682"/>
      <c r="BE44" s="682"/>
      <c r="BF44" s="682"/>
      <c r="BG44" s="682"/>
      <c r="BH44" s="682"/>
      <c r="BI44" s="682"/>
      <c r="BJ44" s="682"/>
      <c r="BK44" s="682"/>
      <c r="BL44" s="682"/>
      <c r="BM44" s="682"/>
      <c r="BN44" s="682"/>
      <c r="BO44" s="682"/>
      <c r="BP44" s="682"/>
      <c r="BQ44" s="682"/>
      <c r="BR44" s="682"/>
      <c r="BS44" s="682"/>
      <c r="BT44" s="682"/>
      <c r="BU44" s="682"/>
      <c r="BV44" s="682"/>
      <c r="BW44" s="682"/>
      <c r="BX44" s="682"/>
      <c r="BY44" s="682"/>
      <c r="BZ44" s="682"/>
      <c r="CA44" s="682"/>
      <c r="CB44" s="682"/>
      <c r="CC44" s="682"/>
      <c r="CD44" s="682"/>
      <c r="CE44" s="682"/>
      <c r="CF44" s="682"/>
      <c r="CG44" s="682"/>
      <c r="CH44" s="682"/>
      <c r="CI44" s="682"/>
    </row>
    <row r="45" spans="1:87" s="683" customFormat="1" ht="70" customHeight="1">
      <c r="A45" s="677"/>
      <c r="B45" s="685" t="s">
        <v>589</v>
      </c>
      <c r="C45" s="689">
        <v>5</v>
      </c>
      <c r="D45" s="681"/>
      <c r="E45" s="681"/>
      <c r="F45" s="681"/>
      <c r="G45" s="681"/>
      <c r="H45" s="681"/>
      <c r="I45" s="681"/>
      <c r="J45" s="691">
        <v>1637.6669999999999</v>
      </c>
      <c r="K45" s="682"/>
      <c r="L45" s="682"/>
      <c r="M45" s="682"/>
      <c r="N45" s="682"/>
      <c r="O45" s="682"/>
      <c r="P45" s="682"/>
      <c r="Q45" s="682"/>
      <c r="R45" s="682"/>
      <c r="S45" s="682"/>
      <c r="T45" s="682"/>
      <c r="U45" s="682"/>
      <c r="V45" s="682"/>
      <c r="W45" s="682"/>
      <c r="X45" s="682"/>
      <c r="Y45" s="682"/>
      <c r="Z45" s="682"/>
      <c r="AA45" s="682"/>
      <c r="AB45" s="682"/>
      <c r="AC45" s="682"/>
      <c r="AD45" s="682"/>
      <c r="AE45" s="682"/>
      <c r="AF45" s="682"/>
      <c r="AG45" s="682"/>
      <c r="AH45" s="682"/>
      <c r="AI45" s="682"/>
      <c r="AJ45" s="682"/>
      <c r="AK45" s="682"/>
      <c r="AL45" s="682"/>
      <c r="AM45" s="682"/>
      <c r="AN45" s="682"/>
      <c r="AO45" s="682"/>
      <c r="AP45" s="682"/>
      <c r="AQ45" s="682"/>
      <c r="AR45" s="682"/>
      <c r="AS45" s="682"/>
      <c r="AT45" s="682"/>
      <c r="AU45" s="682"/>
      <c r="AV45" s="682"/>
      <c r="AW45" s="682"/>
      <c r="AX45" s="682"/>
      <c r="AY45" s="682"/>
      <c r="AZ45" s="682"/>
      <c r="BA45" s="682"/>
      <c r="BB45" s="682"/>
      <c r="BC45" s="682"/>
      <c r="BD45" s="682"/>
      <c r="BE45" s="682"/>
      <c r="BF45" s="682"/>
      <c r="BG45" s="682"/>
      <c r="BH45" s="682"/>
      <c r="BI45" s="682"/>
      <c r="BJ45" s="682"/>
      <c r="BK45" s="682"/>
      <c r="BL45" s="682"/>
      <c r="BM45" s="682"/>
      <c r="BN45" s="682"/>
      <c r="BO45" s="682"/>
      <c r="BP45" s="682"/>
      <c r="BQ45" s="682"/>
      <c r="BR45" s="682"/>
      <c r="BS45" s="682"/>
      <c r="BT45" s="682"/>
      <c r="BU45" s="682"/>
      <c r="BV45" s="682"/>
      <c r="BW45" s="682"/>
      <c r="BX45" s="682"/>
      <c r="BY45" s="682"/>
      <c r="BZ45" s="682"/>
      <c r="CA45" s="682"/>
      <c r="CB45" s="682"/>
      <c r="CC45" s="682"/>
      <c r="CD45" s="682"/>
      <c r="CE45" s="682"/>
      <c r="CF45" s="682"/>
      <c r="CG45" s="682"/>
      <c r="CH45" s="682"/>
      <c r="CI45" s="682"/>
    </row>
    <row r="46" spans="1:87" s="670" customFormat="1">
      <c r="K46" s="693"/>
      <c r="L46" s="693"/>
      <c r="M46" s="693"/>
      <c r="N46" s="693"/>
      <c r="O46" s="693"/>
      <c r="P46" s="693"/>
      <c r="Q46" s="693"/>
      <c r="R46" s="693"/>
      <c r="S46" s="693"/>
      <c r="T46" s="693"/>
    </row>
    <row r="47" spans="1:87" s="670" customFormat="1"/>
    <row r="48" spans="1:87" s="670" customFormat="1"/>
    <row r="49" spans="2:2" s="670" customFormat="1"/>
    <row r="50" spans="2:2" s="670" customFormat="1"/>
    <row r="51" spans="2:2" s="670" customFormat="1"/>
    <row r="52" spans="2:2" s="670" customFormat="1"/>
    <row r="53" spans="2:2" s="670" customFormat="1"/>
    <row r="54" spans="2:2" s="670" customFormat="1"/>
    <row r="55" spans="2:2" s="670" customFormat="1"/>
    <row r="56" spans="2:2" s="670" customFormat="1"/>
    <row r="57" spans="2:2" s="670" customFormat="1"/>
    <row r="58" spans="2:2" s="670" customFormat="1">
      <c r="B58" s="670" t="s">
        <v>590</v>
      </c>
    </row>
    <row r="59" spans="2:2" s="670" customFormat="1"/>
    <row r="60" spans="2:2" s="670" customFormat="1"/>
    <row r="61" spans="2:2" s="670" customFormat="1"/>
    <row r="62" spans="2:2" s="670" customFormat="1"/>
    <row r="63" spans="2:2" s="670" customFormat="1"/>
    <row r="64" spans="2:2" s="670" customFormat="1"/>
    <row r="65" s="670" customFormat="1"/>
    <row r="66" s="670" customFormat="1"/>
    <row r="67" s="670" customFormat="1"/>
    <row r="68" s="670" customFormat="1"/>
    <row r="69" s="670" customFormat="1"/>
    <row r="70" s="670" customFormat="1"/>
    <row r="71" s="670" customFormat="1"/>
    <row r="72" s="670" customFormat="1"/>
    <row r="73" s="670" customFormat="1"/>
    <row r="74" s="670" customFormat="1"/>
    <row r="75" s="670" customFormat="1"/>
    <row r="76" s="670" customFormat="1"/>
    <row r="77" s="670" customFormat="1"/>
    <row r="78" s="670" customFormat="1"/>
    <row r="79" s="670" customFormat="1"/>
    <row r="80" s="670" customFormat="1"/>
    <row r="81" s="670" customFormat="1"/>
    <row r="82" s="670" customFormat="1"/>
    <row r="83" s="670" customFormat="1"/>
    <row r="84" s="670" customFormat="1"/>
    <row r="85" s="670" customFormat="1"/>
    <row r="86" s="670" customFormat="1"/>
    <row r="87" s="670" customFormat="1"/>
    <row r="88" s="670" customFormat="1"/>
    <row r="89" s="670" customFormat="1"/>
    <row r="90" s="670" customFormat="1"/>
    <row r="91" s="670" customFormat="1"/>
    <row r="92" s="670" customFormat="1"/>
    <row r="93" s="670" customFormat="1"/>
    <row r="94" s="670" customFormat="1"/>
    <row r="95" s="670" customFormat="1"/>
    <row r="96" s="670" customFormat="1"/>
    <row r="97" s="670" customFormat="1"/>
    <row r="98" s="670" customFormat="1"/>
    <row r="99" s="670" customFormat="1"/>
    <row r="100" s="670" customFormat="1"/>
    <row r="101" s="670" customFormat="1"/>
    <row r="102" s="670" customFormat="1"/>
    <row r="103" s="670" customFormat="1"/>
    <row r="104" s="670" customFormat="1"/>
    <row r="105" s="670" customFormat="1"/>
    <row r="106" s="670" customFormat="1"/>
    <row r="107" s="670" customFormat="1"/>
    <row r="108" s="670" customFormat="1"/>
    <row r="109" s="670" customFormat="1"/>
    <row r="110" s="670" customFormat="1"/>
    <row r="111" s="670" customFormat="1"/>
    <row r="112" s="670" customFormat="1"/>
    <row r="113" s="670" customFormat="1"/>
    <row r="114" s="670" customFormat="1"/>
    <row r="115" s="670" customFormat="1"/>
    <row r="116" s="670" customFormat="1"/>
    <row r="117" s="670" customFormat="1"/>
    <row r="118" s="670" customFormat="1"/>
    <row r="119" s="670" customFormat="1"/>
    <row r="120" s="670" customFormat="1"/>
    <row r="121" s="670" customFormat="1"/>
    <row r="122" s="670" customFormat="1"/>
    <row r="123" s="670" customFormat="1"/>
    <row r="124" s="670" customFormat="1"/>
    <row r="125" s="670" customFormat="1"/>
    <row r="126" s="670" customFormat="1"/>
    <row r="127" s="670" customFormat="1"/>
    <row r="128" s="670" customFormat="1"/>
    <row r="129" s="670" customFormat="1"/>
    <row r="130" s="670" customFormat="1"/>
    <row r="131" s="670" customFormat="1"/>
    <row r="132" s="670" customFormat="1"/>
    <row r="133" s="670" customFormat="1"/>
    <row r="134" s="670" customFormat="1"/>
    <row r="135" s="670" customFormat="1"/>
    <row r="136" s="670" customFormat="1"/>
    <row r="137" s="670" customFormat="1"/>
    <row r="138" s="670" customFormat="1"/>
    <row r="139" s="670" customFormat="1"/>
  </sheetData>
  <mergeCells count="13">
    <mergeCell ref="B2:J2"/>
    <mergeCell ref="G3:J3"/>
    <mergeCell ref="B12:B13"/>
    <mergeCell ref="C12:C13"/>
    <mergeCell ref="J12:J13"/>
    <mergeCell ref="B10:B11"/>
    <mergeCell ref="C10:C11"/>
    <mergeCell ref="J10:J11"/>
    <mergeCell ref="D5:I5"/>
    <mergeCell ref="J5:J6"/>
    <mergeCell ref="B7:B9"/>
    <mergeCell ref="C7:C9"/>
    <mergeCell ref="J7:J9"/>
  </mergeCells>
  <printOptions horizontalCentered="1"/>
  <pageMargins left="0" right="0" top="0" bottom="0" header="0" footer="0"/>
  <pageSetup paperSize="258" scale="61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7:F53"/>
  <sheetViews>
    <sheetView view="pageBreakPreview" zoomScale="40" zoomScaleNormal="55" zoomScaleSheetLayoutView="40" workbookViewId="0">
      <selection activeCell="U10" sqref="U10"/>
    </sheetView>
  </sheetViews>
  <sheetFormatPr baseColWidth="10" defaultColWidth="9.1640625" defaultRowHeight="15"/>
  <cols>
    <col min="1" max="1" width="95.6640625" style="123" customWidth="1"/>
    <col min="2" max="2" width="18.5" style="123" customWidth="1"/>
    <col min="3" max="3" width="21.5" style="123" customWidth="1"/>
    <col min="4" max="4" width="24" style="123" customWidth="1"/>
    <col min="5" max="5" width="3.5" style="123" hidden="1" customWidth="1"/>
    <col min="6" max="6" width="27.1640625" style="123" customWidth="1"/>
    <col min="7" max="16384" width="9.1640625" style="123"/>
  </cols>
  <sheetData>
    <row r="7" spans="1:6" ht="135" customHeight="1">
      <c r="A7" s="1902"/>
      <c r="B7" s="1902"/>
      <c r="C7" s="1902"/>
      <c r="D7" s="1902"/>
      <c r="E7" s="1902"/>
      <c r="F7" s="1902"/>
    </row>
    <row r="8" spans="1:6" ht="77.25" customHeight="1">
      <c r="A8" s="1903" t="s">
        <v>1097</v>
      </c>
      <c r="B8" s="1903"/>
      <c r="C8" s="1903"/>
      <c r="D8" s="1903"/>
      <c r="E8" s="1903"/>
      <c r="F8" s="1903"/>
    </row>
    <row r="9" spans="1:6" ht="24" thickBot="1">
      <c r="A9" s="1904" t="s">
        <v>1154</v>
      </c>
      <c r="B9" s="1904"/>
      <c r="C9" s="1904"/>
      <c r="D9" s="1904"/>
      <c r="E9" s="1904"/>
      <c r="F9" s="1904"/>
    </row>
    <row r="10" spans="1:6" ht="69.75" customHeight="1" thickBot="1">
      <c r="A10" s="1199" t="s">
        <v>1098</v>
      </c>
      <c r="B10" s="1200" t="s">
        <v>1099</v>
      </c>
      <c r="C10" s="1200" t="s">
        <v>1100</v>
      </c>
      <c r="D10" s="1905" t="s">
        <v>1101</v>
      </c>
      <c r="E10" s="1906"/>
      <c r="F10" s="1201" t="s">
        <v>1102</v>
      </c>
    </row>
    <row r="11" spans="1:6" ht="26" thickBot="1">
      <c r="A11" s="1864" t="s">
        <v>1103</v>
      </c>
      <c r="B11" s="1865"/>
      <c r="C11" s="1865"/>
      <c r="D11" s="1865"/>
      <c r="E11" s="1865"/>
      <c r="F11" s="1891"/>
    </row>
    <row r="12" spans="1:6" ht="26">
      <c r="A12" s="1202" t="s">
        <v>1104</v>
      </c>
      <c r="B12" s="1880">
        <v>3.66</v>
      </c>
      <c r="C12" s="1882" t="s">
        <v>1105</v>
      </c>
      <c r="D12" s="1880">
        <v>0.75</v>
      </c>
      <c r="E12" s="1898">
        <v>212</v>
      </c>
      <c r="F12" s="1899"/>
    </row>
    <row r="13" spans="1:6" ht="79" thickBot="1">
      <c r="A13" s="1203" t="s">
        <v>1106</v>
      </c>
      <c r="B13" s="1881"/>
      <c r="C13" s="1883"/>
      <c r="D13" s="1881"/>
      <c r="E13" s="1900"/>
      <c r="F13" s="1901"/>
    </row>
    <row r="14" spans="1:6" ht="36" customHeight="1">
      <c r="A14" s="1202" t="s">
        <v>1107</v>
      </c>
      <c r="B14" s="1880">
        <v>3.66</v>
      </c>
      <c r="C14" s="1882" t="s">
        <v>1105</v>
      </c>
      <c r="D14" s="1880">
        <v>0.75</v>
      </c>
      <c r="E14" s="1898">
        <v>281</v>
      </c>
      <c r="F14" s="1899"/>
    </row>
    <row r="15" spans="1:6" ht="36" customHeight="1" thickBot="1">
      <c r="A15" s="1203" t="s">
        <v>1108</v>
      </c>
      <c r="B15" s="1881"/>
      <c r="C15" s="1883"/>
      <c r="D15" s="1881"/>
      <c r="E15" s="1900"/>
      <c r="F15" s="1901"/>
    </row>
    <row r="16" spans="1:6" ht="26" thickBot="1">
      <c r="A16" s="1864" t="s">
        <v>1109</v>
      </c>
      <c r="B16" s="1865"/>
      <c r="C16" s="1865"/>
      <c r="D16" s="1865"/>
      <c r="E16" s="1865"/>
      <c r="F16" s="1865"/>
    </row>
    <row r="17" spans="1:6" ht="40.5" customHeight="1">
      <c r="A17" s="1204" t="s">
        <v>1110</v>
      </c>
      <c r="B17" s="1892">
        <v>3.05</v>
      </c>
      <c r="C17" s="1892" t="s">
        <v>1111</v>
      </c>
      <c r="D17" s="1892">
        <v>0.63</v>
      </c>
      <c r="E17" s="1894">
        <v>148</v>
      </c>
      <c r="F17" s="1895"/>
    </row>
    <row r="18" spans="1:6" ht="105" thickBot="1">
      <c r="A18" s="1205" t="s">
        <v>1112</v>
      </c>
      <c r="B18" s="1893"/>
      <c r="C18" s="1893"/>
      <c r="D18" s="1893"/>
      <c r="E18" s="1896"/>
      <c r="F18" s="1897"/>
    </row>
    <row r="19" spans="1:6" ht="26" thickBot="1">
      <c r="A19" s="1890" t="s">
        <v>1113</v>
      </c>
      <c r="B19" s="1891"/>
      <c r="C19" s="1891"/>
      <c r="D19" s="1891"/>
      <c r="E19" s="1891"/>
      <c r="F19" s="1891"/>
    </row>
    <row r="20" spans="1:6" ht="19.5" customHeight="1">
      <c r="A20" s="1202" t="s">
        <v>1114</v>
      </c>
      <c r="B20" s="1880">
        <v>3.66</v>
      </c>
      <c r="C20" s="1882" t="s">
        <v>1115</v>
      </c>
      <c r="D20" s="1884">
        <v>0.85</v>
      </c>
      <c r="E20" s="1885"/>
      <c r="F20" s="1888">
        <v>292</v>
      </c>
    </row>
    <row r="21" spans="1:6" ht="25.5" customHeight="1" thickBot="1">
      <c r="A21" s="1203" t="s">
        <v>1116</v>
      </c>
      <c r="B21" s="1881"/>
      <c r="C21" s="1883"/>
      <c r="D21" s="1886"/>
      <c r="E21" s="1887"/>
      <c r="F21" s="1889"/>
    </row>
    <row r="22" spans="1:6" ht="52">
      <c r="A22" s="1202" t="s">
        <v>1117</v>
      </c>
      <c r="B22" s="1880">
        <v>3.66</v>
      </c>
      <c r="C22" s="1882" t="s">
        <v>1115</v>
      </c>
      <c r="D22" s="1884">
        <v>0.85</v>
      </c>
      <c r="E22" s="1885"/>
      <c r="F22" s="1888">
        <v>377</v>
      </c>
    </row>
    <row r="23" spans="1:6" ht="27" thickBot="1">
      <c r="A23" s="1203" t="s">
        <v>1118</v>
      </c>
      <c r="B23" s="1881"/>
      <c r="C23" s="1883"/>
      <c r="D23" s="1886"/>
      <c r="E23" s="1887"/>
      <c r="F23" s="1889"/>
    </row>
    <row r="24" spans="1:6" ht="26" thickBot="1">
      <c r="A24" s="1864" t="s">
        <v>1119</v>
      </c>
      <c r="B24" s="1865"/>
      <c r="C24" s="1865"/>
      <c r="D24" s="1865"/>
      <c r="E24" s="1865"/>
      <c r="F24" s="1865"/>
    </row>
    <row r="25" spans="1:6" ht="52">
      <c r="A25" s="1202" t="s">
        <v>1120</v>
      </c>
      <c r="B25" s="1880">
        <v>3</v>
      </c>
      <c r="C25" s="1882" t="s">
        <v>1121</v>
      </c>
      <c r="D25" s="1884">
        <v>0.9</v>
      </c>
      <c r="E25" s="1885"/>
      <c r="F25" s="1888">
        <v>347</v>
      </c>
    </row>
    <row r="26" spans="1:6" ht="53" thickBot="1">
      <c r="A26" s="1203" t="s">
        <v>1122</v>
      </c>
      <c r="B26" s="1881"/>
      <c r="C26" s="1883"/>
      <c r="D26" s="1886"/>
      <c r="E26" s="1887"/>
      <c r="F26" s="1889"/>
    </row>
    <row r="27" spans="1:6" ht="52">
      <c r="A27" s="1202" t="s">
        <v>1123</v>
      </c>
      <c r="B27" s="1880">
        <v>3</v>
      </c>
      <c r="C27" s="1882" t="s">
        <v>1115</v>
      </c>
      <c r="D27" s="1884">
        <v>0.9</v>
      </c>
      <c r="E27" s="1885"/>
      <c r="F27" s="1888">
        <v>368</v>
      </c>
    </row>
    <row r="28" spans="1:6" ht="53" thickBot="1">
      <c r="A28" s="1203" t="s">
        <v>1122</v>
      </c>
      <c r="B28" s="1881"/>
      <c r="C28" s="1883"/>
      <c r="D28" s="1886"/>
      <c r="E28" s="1887"/>
      <c r="F28" s="1889"/>
    </row>
    <row r="29" spans="1:6" ht="26" thickBot="1">
      <c r="A29" s="1872" t="s">
        <v>1124</v>
      </c>
      <c r="B29" s="1873"/>
      <c r="C29" s="1873"/>
      <c r="D29" s="1873"/>
      <c r="E29" s="1873"/>
      <c r="F29" s="1873"/>
    </row>
    <row r="30" spans="1:6" ht="26" thickBot="1">
      <c r="A30" s="1864" t="s">
        <v>1125</v>
      </c>
      <c r="B30" s="1865"/>
      <c r="C30" s="1865"/>
      <c r="D30" s="1865"/>
      <c r="E30" s="1865"/>
      <c r="F30" s="1874"/>
    </row>
    <row r="31" spans="1:6" ht="79" thickBot="1">
      <c r="A31" s="1206" t="s">
        <v>1126</v>
      </c>
      <c r="B31" s="1207">
        <v>3.05</v>
      </c>
      <c r="C31" s="1208" t="s">
        <v>1127</v>
      </c>
      <c r="D31" s="1875" t="s">
        <v>60</v>
      </c>
      <c r="E31" s="1876"/>
      <c r="F31" s="1209">
        <v>168</v>
      </c>
    </row>
    <row r="32" spans="1:6" ht="27" thickBot="1">
      <c r="A32" s="1210" t="s">
        <v>1128</v>
      </c>
      <c r="B32" s="1207">
        <v>3.05</v>
      </c>
      <c r="C32" s="1208" t="s">
        <v>1129</v>
      </c>
      <c r="D32" s="1877" t="s">
        <v>60</v>
      </c>
      <c r="E32" s="1878"/>
      <c r="F32" s="1209">
        <v>632.4</v>
      </c>
    </row>
    <row r="33" spans="1:6" ht="27" thickBot="1">
      <c r="A33" s="1210" t="s">
        <v>1130</v>
      </c>
      <c r="B33" s="1207">
        <v>3.05</v>
      </c>
      <c r="C33" s="1211" t="s">
        <v>1131</v>
      </c>
      <c r="D33" s="1869" t="s">
        <v>60</v>
      </c>
      <c r="E33" s="1879"/>
      <c r="F33" s="1209">
        <v>459</v>
      </c>
    </row>
    <row r="34" spans="1:6" ht="105" thickBot="1">
      <c r="A34" s="1210" t="s">
        <v>1132</v>
      </c>
      <c r="B34" s="1207">
        <v>3.05</v>
      </c>
      <c r="C34" s="1208" t="s">
        <v>1129</v>
      </c>
      <c r="D34" s="1867" t="s">
        <v>60</v>
      </c>
      <c r="E34" s="1871"/>
      <c r="F34" s="1209">
        <v>469.2</v>
      </c>
    </row>
    <row r="35" spans="1:6" ht="79" thickBot="1">
      <c r="A35" s="1212" t="s">
        <v>1133</v>
      </c>
      <c r="B35" s="1207">
        <v>3.05</v>
      </c>
      <c r="C35" s="1208" t="s">
        <v>1134</v>
      </c>
      <c r="D35" s="1867" t="s">
        <v>60</v>
      </c>
      <c r="E35" s="1871"/>
      <c r="F35" s="1209">
        <v>479.40000000000003</v>
      </c>
    </row>
    <row r="36" spans="1:6" ht="27" thickBot="1">
      <c r="A36" s="1202" t="s">
        <v>1135</v>
      </c>
      <c r="B36" s="1213">
        <v>3.05</v>
      </c>
      <c r="C36" s="1214" t="s">
        <v>1136</v>
      </c>
      <c r="D36" s="1875" t="s">
        <v>60</v>
      </c>
      <c r="E36" s="1876"/>
      <c r="F36" s="1209">
        <v>397.8</v>
      </c>
    </row>
    <row r="37" spans="1:6" ht="79" thickBot="1">
      <c r="A37" s="1215" t="s">
        <v>1137</v>
      </c>
      <c r="B37" s="1216">
        <v>3.05</v>
      </c>
      <c r="C37" s="1217" t="s">
        <v>1136</v>
      </c>
      <c r="D37" s="1869" t="s">
        <v>60</v>
      </c>
      <c r="E37" s="1879"/>
      <c r="F37" s="1209">
        <v>571.20000000000005</v>
      </c>
    </row>
    <row r="38" spans="1:6" ht="27" thickBot="1">
      <c r="A38" s="1210" t="s">
        <v>1138</v>
      </c>
      <c r="B38" s="1218">
        <v>3.66</v>
      </c>
      <c r="C38" s="1219" t="s">
        <v>1127</v>
      </c>
      <c r="D38" s="1868" t="s">
        <v>60</v>
      </c>
      <c r="E38" s="1871"/>
      <c r="F38" s="1209">
        <v>183.6</v>
      </c>
    </row>
    <row r="39" spans="1:6" ht="27" customHeight="1" thickBot="1">
      <c r="A39" s="1212" t="s">
        <v>1139</v>
      </c>
      <c r="B39" s="1207">
        <v>3.05</v>
      </c>
      <c r="C39" s="1208" t="s">
        <v>1129</v>
      </c>
      <c r="D39" s="1867" t="s">
        <v>60</v>
      </c>
      <c r="E39" s="1871"/>
      <c r="F39" s="1209">
        <v>561</v>
      </c>
    </row>
    <row r="40" spans="1:6" ht="26.25" customHeight="1" thickBot="1">
      <c r="A40" s="1206" t="s">
        <v>1140</v>
      </c>
      <c r="B40" s="1213">
        <v>3.66</v>
      </c>
      <c r="C40" s="1214" t="s">
        <v>1141</v>
      </c>
      <c r="D40" s="1867" t="s">
        <v>60</v>
      </c>
      <c r="E40" s="1871"/>
      <c r="F40" s="1209">
        <v>197.88</v>
      </c>
    </row>
    <row r="41" spans="1:6" ht="23.25" customHeight="1" thickBot="1">
      <c r="A41" s="1864" t="s">
        <v>1142</v>
      </c>
      <c r="B41" s="1865"/>
      <c r="C41" s="1865"/>
      <c r="D41" s="1865"/>
      <c r="E41" s="1865"/>
      <c r="F41" s="1866"/>
    </row>
    <row r="42" spans="1:6" ht="53" thickBot="1">
      <c r="A42" s="1206" t="s">
        <v>1143</v>
      </c>
      <c r="B42" s="1207">
        <v>3.05</v>
      </c>
      <c r="C42" s="1208" t="s">
        <v>1127</v>
      </c>
      <c r="D42" s="1867" t="s">
        <v>60</v>
      </c>
      <c r="E42" s="1868"/>
      <c r="F42" s="1220">
        <v>250.92000000000002</v>
      </c>
    </row>
    <row r="43" spans="1:6" ht="27" thickBot="1">
      <c r="A43" s="1212" t="s">
        <v>1144</v>
      </c>
      <c r="B43" s="1207">
        <v>3.05</v>
      </c>
      <c r="C43" s="1208" t="s">
        <v>1121</v>
      </c>
      <c r="D43" s="1867" t="s">
        <v>60</v>
      </c>
      <c r="E43" s="1868"/>
      <c r="F43" s="1220">
        <v>836.4</v>
      </c>
    </row>
    <row r="44" spans="1:6" ht="50.25" customHeight="1" thickBot="1">
      <c r="A44" s="1206" t="s">
        <v>1145</v>
      </c>
      <c r="B44" s="1207">
        <v>3.05</v>
      </c>
      <c r="C44" s="1221" t="s">
        <v>1105</v>
      </c>
      <c r="D44" s="1869" t="s">
        <v>60</v>
      </c>
      <c r="E44" s="1870"/>
      <c r="F44" s="1220">
        <v>524.28</v>
      </c>
    </row>
    <row r="45" spans="1:6" ht="27" thickBot="1">
      <c r="A45" s="1210" t="s">
        <v>1146</v>
      </c>
      <c r="B45" s="1207">
        <v>3.05</v>
      </c>
      <c r="C45" s="1208" t="s">
        <v>1129</v>
      </c>
      <c r="D45" s="1867" t="s">
        <v>60</v>
      </c>
      <c r="E45" s="1868"/>
      <c r="F45" s="1220">
        <v>555.9</v>
      </c>
    </row>
    <row r="46" spans="1:6" ht="53" thickBot="1">
      <c r="A46" s="1212" t="s">
        <v>1147</v>
      </c>
      <c r="B46" s="1207">
        <v>3.05</v>
      </c>
      <c r="C46" s="1208" t="s">
        <v>1129</v>
      </c>
      <c r="D46" s="1867" t="s">
        <v>60</v>
      </c>
      <c r="E46" s="1868"/>
      <c r="F46" s="1220">
        <v>545.70000000000005</v>
      </c>
    </row>
    <row r="47" spans="1:6" ht="27" thickBot="1">
      <c r="A47" s="1212" t="s">
        <v>1148</v>
      </c>
      <c r="B47" s="1207">
        <v>3.05</v>
      </c>
      <c r="C47" s="1208" t="s">
        <v>1134</v>
      </c>
      <c r="D47" s="1867" t="s">
        <v>60</v>
      </c>
      <c r="E47" s="1868"/>
      <c r="F47" s="1220">
        <v>585.48</v>
      </c>
    </row>
    <row r="48" spans="1:6" ht="53" thickBot="1">
      <c r="A48" s="1212" t="s">
        <v>1149</v>
      </c>
      <c r="B48" s="1207">
        <v>3.05</v>
      </c>
      <c r="C48" s="1208" t="s">
        <v>1134</v>
      </c>
      <c r="D48" s="1867" t="s">
        <v>60</v>
      </c>
      <c r="E48" s="1868"/>
      <c r="F48" s="1220">
        <v>569.16</v>
      </c>
    </row>
    <row r="49" spans="1:6" ht="53" thickBot="1">
      <c r="A49" s="1202" t="s">
        <v>1150</v>
      </c>
      <c r="B49" s="1207">
        <v>3.05</v>
      </c>
      <c r="C49" s="1208" t="s">
        <v>1136</v>
      </c>
      <c r="D49" s="1867" t="s">
        <v>60</v>
      </c>
      <c r="E49" s="1868"/>
      <c r="F49" s="1220">
        <v>561</v>
      </c>
    </row>
    <row r="50" spans="1:6" ht="50.25" customHeight="1" thickBot="1">
      <c r="A50" s="1203" t="s">
        <v>1151</v>
      </c>
      <c r="B50" s="1207">
        <v>3.05</v>
      </c>
      <c r="C50" s="1208" t="s">
        <v>1136</v>
      </c>
      <c r="D50" s="1867" t="s">
        <v>60</v>
      </c>
      <c r="E50" s="1868"/>
      <c r="F50" s="1220">
        <v>714</v>
      </c>
    </row>
    <row r="51" spans="1:6" ht="30.75" customHeight="1" thickBot="1">
      <c r="A51" s="1212" t="s">
        <v>1152</v>
      </c>
      <c r="B51" s="1207">
        <v>3.05</v>
      </c>
      <c r="C51" s="1208" t="s">
        <v>1129</v>
      </c>
      <c r="D51" s="1867" t="s">
        <v>60</v>
      </c>
      <c r="E51" s="1868"/>
      <c r="F51" s="1220">
        <v>671.16</v>
      </c>
    </row>
    <row r="52" spans="1:6" ht="27" thickBot="1">
      <c r="A52" s="1222" t="s">
        <v>1153</v>
      </c>
      <c r="B52" s="1213">
        <v>3.66</v>
      </c>
      <c r="C52" s="1223" t="s">
        <v>1141</v>
      </c>
      <c r="D52" s="1224" t="s">
        <v>60</v>
      </c>
      <c r="E52" s="1225"/>
      <c r="F52" s="1220">
        <v>285.60000000000002</v>
      </c>
    </row>
    <row r="53" spans="1:6" ht="252.75" customHeight="1">
      <c r="A53" s="1863"/>
      <c r="B53" s="1863"/>
      <c r="C53" s="1863"/>
      <c r="D53" s="1863"/>
      <c r="E53" s="1863"/>
      <c r="F53" s="1863"/>
    </row>
  </sheetData>
  <mergeCells count="60">
    <mergeCell ref="B14:B15"/>
    <mergeCell ref="C14:C15"/>
    <mergeCell ref="D14:D15"/>
    <mergeCell ref="E14:F15"/>
    <mergeCell ref="A7:F7"/>
    <mergeCell ref="A8:F8"/>
    <mergeCell ref="A9:F9"/>
    <mergeCell ref="D10:E10"/>
    <mergeCell ref="A11:F11"/>
    <mergeCell ref="B12:B13"/>
    <mergeCell ref="C12:C13"/>
    <mergeCell ref="D12:D13"/>
    <mergeCell ref="E12:F13"/>
    <mergeCell ref="A16:F16"/>
    <mergeCell ref="B17:B18"/>
    <mergeCell ref="C17:C18"/>
    <mergeCell ref="D17:D18"/>
    <mergeCell ref="E17:F18"/>
    <mergeCell ref="B22:B23"/>
    <mergeCell ref="C22:C23"/>
    <mergeCell ref="D22:E23"/>
    <mergeCell ref="F22:F23"/>
    <mergeCell ref="A19:F19"/>
    <mergeCell ref="B20:B21"/>
    <mergeCell ref="C20:C21"/>
    <mergeCell ref="D20:E21"/>
    <mergeCell ref="F20:F21"/>
    <mergeCell ref="B27:B28"/>
    <mergeCell ref="C27:C28"/>
    <mergeCell ref="D27:E28"/>
    <mergeCell ref="F27:F28"/>
    <mergeCell ref="A24:F24"/>
    <mergeCell ref="B25:B26"/>
    <mergeCell ref="C25:C26"/>
    <mergeCell ref="D25:E26"/>
    <mergeCell ref="F25:F26"/>
    <mergeCell ref="D40:E40"/>
    <mergeCell ref="A29:F29"/>
    <mergeCell ref="A30:F30"/>
    <mergeCell ref="D31:E31"/>
    <mergeCell ref="D32:E32"/>
    <mergeCell ref="D33:E33"/>
    <mergeCell ref="D34:E34"/>
    <mergeCell ref="D35:E35"/>
    <mergeCell ref="D36:E36"/>
    <mergeCell ref="D37:E37"/>
    <mergeCell ref="D38:E38"/>
    <mergeCell ref="D39:E39"/>
    <mergeCell ref="A53:F53"/>
    <mergeCell ref="A41:F41"/>
    <mergeCell ref="D42:E42"/>
    <mergeCell ref="D43:E43"/>
    <mergeCell ref="D44:E44"/>
    <mergeCell ref="D45:E45"/>
    <mergeCell ref="D46:E46"/>
    <mergeCell ref="D47:E47"/>
    <mergeCell ref="D48:E48"/>
    <mergeCell ref="D49:E49"/>
    <mergeCell ref="D50:E50"/>
    <mergeCell ref="D51:E51"/>
  </mergeCells>
  <pageMargins left="0.7" right="0.7" top="0.75" bottom="0.75" header="0.3" footer="0.3"/>
  <pageSetup paperSize="9" scale="36" orientation="portrait" verticalDpi="0" r:id="rId1"/>
  <rowBreaks count="2" manualBreakCount="2">
    <brk id="54" max="15" man="1"/>
    <brk id="59" max="20" man="1"/>
  </rowBreaks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FF0000"/>
    <pageSetUpPr fitToPage="1"/>
  </sheetPr>
  <dimension ref="A1:G42"/>
  <sheetViews>
    <sheetView workbookViewId="0">
      <pane ySplit="9" topLeftCell="A10" activePane="bottomLeft" state="frozen"/>
      <selection pane="bottomLeft" activeCell="A9" sqref="A9:B9"/>
    </sheetView>
  </sheetViews>
  <sheetFormatPr baseColWidth="10" defaultColWidth="9.1640625" defaultRowHeight="15"/>
  <cols>
    <col min="1" max="1" width="52.1640625" style="1080" customWidth="1"/>
    <col min="2" max="2" width="9.1640625" style="1080"/>
    <col min="3" max="3" width="5.1640625" style="1080" customWidth="1"/>
    <col min="4" max="4" width="21" style="1080" customWidth="1"/>
    <col min="5" max="16384" width="9.1640625" style="1080"/>
  </cols>
  <sheetData>
    <row r="1" spans="1:4" ht="16">
      <c r="A1" s="1078"/>
      <c r="B1" s="1079"/>
      <c r="C1" s="1079"/>
      <c r="D1" s="1081"/>
    </row>
    <row r="2" spans="1:4" ht="16">
      <c r="A2" s="1082"/>
      <c r="B2" s="1079"/>
      <c r="C2" s="1079"/>
      <c r="D2" s="1083"/>
    </row>
    <row r="3" spans="1:4" ht="16">
      <c r="A3" s="1079"/>
      <c r="B3" s="1079"/>
      <c r="C3" s="1079"/>
      <c r="D3" s="1083"/>
    </row>
    <row r="4" spans="1:4">
      <c r="A4" s="1079"/>
      <c r="B4" s="1079"/>
      <c r="C4" s="1079"/>
    </row>
    <row r="5" spans="1:4" ht="16">
      <c r="A5" s="1079"/>
      <c r="C5" s="1079"/>
      <c r="D5" s="1084"/>
    </row>
    <row r="6" spans="1:4" ht="16">
      <c r="B6" s="1085"/>
      <c r="C6" s="1079"/>
      <c r="D6" s="1086"/>
    </row>
    <row r="7" spans="1:4" ht="58.5" customHeight="1" thickBot="1">
      <c r="A7" s="1913"/>
      <c r="B7" s="1913"/>
      <c r="C7" s="1913"/>
      <c r="D7" s="1913"/>
    </row>
    <row r="8" spans="1:4" ht="18.75" customHeight="1" thickBot="1">
      <c r="A8" s="1914" t="s">
        <v>936</v>
      </c>
      <c r="B8" s="1914"/>
      <c r="C8" s="1914"/>
      <c r="D8" s="1914"/>
    </row>
    <row r="9" spans="1:4" ht="27" thickBot="1">
      <c r="A9" s="1915" t="s">
        <v>462</v>
      </c>
      <c r="B9" s="1916"/>
      <c r="C9" s="1087" t="s">
        <v>149</v>
      </c>
      <c r="D9" s="1088" t="s">
        <v>891</v>
      </c>
    </row>
    <row r="10" spans="1:4" ht="16" thickBot="1">
      <c r="A10" s="1917" t="s">
        <v>892</v>
      </c>
      <c r="B10" s="1918"/>
      <c r="C10" s="1918"/>
      <c r="D10" s="1919"/>
    </row>
    <row r="11" spans="1:4">
      <c r="A11" s="1089" t="s">
        <v>893</v>
      </c>
      <c r="B11" s="1090" t="s">
        <v>894</v>
      </c>
      <c r="C11" s="1091" t="s">
        <v>895</v>
      </c>
      <c r="D11" s="1092">
        <v>110</v>
      </c>
    </row>
    <row r="12" spans="1:4">
      <c r="A12" s="1093" t="s">
        <v>896</v>
      </c>
      <c r="B12" s="1094" t="s">
        <v>894</v>
      </c>
      <c r="C12" s="1091" t="s">
        <v>895</v>
      </c>
      <c r="D12" s="1095">
        <v>129</v>
      </c>
    </row>
    <row r="13" spans="1:4">
      <c r="A13" s="1093" t="s">
        <v>897</v>
      </c>
      <c r="B13" s="1094" t="s">
        <v>894</v>
      </c>
      <c r="C13" s="1091" t="s">
        <v>895</v>
      </c>
      <c r="D13" s="1095">
        <v>160</v>
      </c>
    </row>
    <row r="14" spans="1:4">
      <c r="A14" s="1096" t="s">
        <v>898</v>
      </c>
      <c r="B14" s="1094" t="s">
        <v>899</v>
      </c>
      <c r="C14" s="1091" t="s">
        <v>895</v>
      </c>
      <c r="D14" s="1095">
        <v>169</v>
      </c>
    </row>
    <row r="15" spans="1:4" ht="29" thickBot="1">
      <c r="A15" s="1097" t="s">
        <v>900</v>
      </c>
      <c r="B15" s="1098" t="s">
        <v>901</v>
      </c>
      <c r="C15" s="1099" t="s">
        <v>895</v>
      </c>
      <c r="D15" s="1100">
        <v>192</v>
      </c>
    </row>
    <row r="16" spans="1:4" ht="16" thickBot="1">
      <c r="A16" s="1920" t="s">
        <v>902</v>
      </c>
      <c r="B16" s="1921"/>
      <c r="C16" s="1921"/>
      <c r="D16" s="1922"/>
    </row>
    <row r="17" spans="1:7" ht="25" customHeight="1">
      <c r="A17" s="1101" t="s">
        <v>903</v>
      </c>
      <c r="B17" s="1102" t="s">
        <v>901</v>
      </c>
      <c r="C17" s="1103" t="s">
        <v>895</v>
      </c>
      <c r="D17" s="1104">
        <v>235</v>
      </c>
    </row>
    <row r="18" spans="1:7" ht="25" customHeight="1">
      <c r="A18" s="1096" t="s">
        <v>904</v>
      </c>
      <c r="B18" s="1094" t="s">
        <v>905</v>
      </c>
      <c r="C18" s="1091" t="s">
        <v>895</v>
      </c>
      <c r="D18" s="1105">
        <v>282</v>
      </c>
    </row>
    <row r="19" spans="1:7" ht="25" customHeight="1" thickBot="1">
      <c r="A19" s="1106" t="s">
        <v>906</v>
      </c>
      <c r="B19" s="1107" t="s">
        <v>905</v>
      </c>
      <c r="C19" s="1108" t="s">
        <v>895</v>
      </c>
      <c r="D19" s="1109">
        <v>332</v>
      </c>
    </row>
    <row r="20" spans="1:7" ht="16" thickBot="1">
      <c r="A20" s="1923" t="s">
        <v>907</v>
      </c>
      <c r="B20" s="1924"/>
      <c r="C20" s="1924"/>
      <c r="D20" s="1925"/>
    </row>
    <row r="21" spans="1:7" ht="30" customHeight="1">
      <c r="A21" s="1110" t="s">
        <v>908</v>
      </c>
      <c r="B21" s="1111" t="s">
        <v>909</v>
      </c>
      <c r="C21" s="1112" t="s">
        <v>895</v>
      </c>
      <c r="D21" s="1113">
        <v>212</v>
      </c>
    </row>
    <row r="22" spans="1:7" ht="30" customHeight="1">
      <c r="A22" s="1114" t="s">
        <v>910</v>
      </c>
      <c r="B22" s="1094" t="s">
        <v>909</v>
      </c>
      <c r="C22" s="1115" t="s">
        <v>895</v>
      </c>
      <c r="D22" s="1116">
        <v>273</v>
      </c>
    </row>
    <row r="23" spans="1:7" ht="30" customHeight="1">
      <c r="A23" s="1114" t="s">
        <v>911</v>
      </c>
      <c r="B23" s="1094" t="s">
        <v>909</v>
      </c>
      <c r="C23" s="1115" t="s">
        <v>895</v>
      </c>
      <c r="D23" s="1116">
        <v>313</v>
      </c>
    </row>
    <row r="24" spans="1:7" ht="30" customHeight="1">
      <c r="A24" s="1114" t="s">
        <v>912</v>
      </c>
      <c r="B24" s="1094" t="s">
        <v>913</v>
      </c>
      <c r="C24" s="1115" t="s">
        <v>895</v>
      </c>
      <c r="D24" s="1116">
        <v>325</v>
      </c>
    </row>
    <row r="25" spans="1:7" ht="30" customHeight="1">
      <c r="A25" s="1114" t="s">
        <v>914</v>
      </c>
      <c r="B25" s="1094" t="s">
        <v>913</v>
      </c>
      <c r="C25" s="1115" t="s">
        <v>895</v>
      </c>
      <c r="D25" s="1116">
        <v>420</v>
      </c>
      <c r="F25" s="1117"/>
      <c r="G25" s="1118"/>
    </row>
    <row r="26" spans="1:7" ht="30" customHeight="1">
      <c r="A26" s="1114" t="s">
        <v>915</v>
      </c>
      <c r="B26" s="1094" t="s">
        <v>913</v>
      </c>
      <c r="C26" s="1115" t="s">
        <v>895</v>
      </c>
      <c r="D26" s="1116">
        <v>483</v>
      </c>
      <c r="F26" s="1117"/>
    </row>
    <row r="27" spans="1:7" ht="30" customHeight="1">
      <c r="A27" s="1114" t="s">
        <v>916</v>
      </c>
      <c r="B27" s="1119" t="s">
        <v>917</v>
      </c>
      <c r="C27" s="1115" t="s">
        <v>895</v>
      </c>
      <c r="D27" s="1116">
        <v>190</v>
      </c>
      <c r="F27" s="1117"/>
    </row>
    <row r="28" spans="1:7" ht="30" customHeight="1">
      <c r="A28" s="1114" t="s">
        <v>918</v>
      </c>
      <c r="B28" s="1119" t="s">
        <v>917</v>
      </c>
      <c r="C28" s="1115" t="s">
        <v>895</v>
      </c>
      <c r="D28" s="1116">
        <v>218</v>
      </c>
      <c r="F28" s="1117"/>
    </row>
    <row r="29" spans="1:7" ht="30" customHeight="1" thickBot="1">
      <c r="A29" s="1106" t="s">
        <v>919</v>
      </c>
      <c r="B29" s="1120" t="s">
        <v>917</v>
      </c>
      <c r="C29" s="1121" t="s">
        <v>895</v>
      </c>
      <c r="D29" s="1122">
        <v>250</v>
      </c>
      <c r="F29" s="1123"/>
    </row>
    <row r="30" spans="1:7" ht="16" thickBot="1">
      <c r="A30" s="1926" t="s">
        <v>920</v>
      </c>
      <c r="B30" s="1927"/>
      <c r="C30" s="1927"/>
      <c r="D30" s="1928"/>
    </row>
    <row r="31" spans="1:7">
      <c r="A31" s="1101" t="s">
        <v>921</v>
      </c>
      <c r="B31" s="1111" t="s">
        <v>922</v>
      </c>
      <c r="C31" s="1112" t="s">
        <v>895</v>
      </c>
      <c r="D31" s="1124">
        <v>542</v>
      </c>
    </row>
    <row r="32" spans="1:7">
      <c r="A32" s="1096" t="s">
        <v>923</v>
      </c>
      <c r="B32" s="1094" t="s">
        <v>922</v>
      </c>
      <c r="C32" s="1115" t="s">
        <v>895</v>
      </c>
      <c r="D32" s="1125">
        <v>590</v>
      </c>
    </row>
    <row r="33" spans="1:4">
      <c r="A33" s="1096" t="s">
        <v>924</v>
      </c>
      <c r="B33" s="1094" t="s">
        <v>922</v>
      </c>
      <c r="C33" s="1115" t="s">
        <v>895</v>
      </c>
      <c r="D33" s="1125">
        <v>590</v>
      </c>
    </row>
    <row r="34" spans="1:4" ht="16" thickBot="1">
      <c r="A34" s="1097" t="s">
        <v>925</v>
      </c>
      <c r="B34" s="1098" t="s">
        <v>922</v>
      </c>
      <c r="C34" s="1126" t="s">
        <v>895</v>
      </c>
      <c r="D34" s="1127">
        <v>670</v>
      </c>
    </row>
    <row r="35" spans="1:4" ht="16" thickBot="1">
      <c r="A35" s="1907" t="s">
        <v>926</v>
      </c>
      <c r="B35" s="1908"/>
      <c r="C35" s="1908"/>
      <c r="D35" s="1909"/>
    </row>
    <row r="36" spans="1:4">
      <c r="A36" s="1089" t="s">
        <v>927</v>
      </c>
      <c r="B36" s="1090" t="s">
        <v>928</v>
      </c>
      <c r="C36" s="1128" t="s">
        <v>543</v>
      </c>
      <c r="D36" s="1129">
        <v>259</v>
      </c>
    </row>
    <row r="37" spans="1:4">
      <c r="A37" s="1096" t="s">
        <v>929</v>
      </c>
      <c r="B37" s="1094" t="s">
        <v>909</v>
      </c>
      <c r="C37" s="1115" t="s">
        <v>543</v>
      </c>
      <c r="D37" s="1125">
        <v>268</v>
      </c>
    </row>
    <row r="38" spans="1:4" ht="16" thickBot="1">
      <c r="A38" s="1130" t="s">
        <v>930</v>
      </c>
      <c r="B38" s="1107" t="s">
        <v>917</v>
      </c>
      <c r="C38" s="1121" t="s">
        <v>543</v>
      </c>
      <c r="D38" s="1131">
        <v>244</v>
      </c>
    </row>
    <row r="39" spans="1:4" ht="16" thickBot="1">
      <c r="A39" s="1910" t="s">
        <v>931</v>
      </c>
      <c r="B39" s="1911"/>
      <c r="C39" s="1911"/>
      <c r="D39" s="1912"/>
    </row>
    <row r="40" spans="1:4">
      <c r="A40" s="1089" t="s">
        <v>932</v>
      </c>
      <c r="B40" s="1090" t="s">
        <v>933</v>
      </c>
      <c r="C40" s="1128" t="s">
        <v>543</v>
      </c>
      <c r="D40" s="1129">
        <v>207</v>
      </c>
    </row>
    <row r="41" spans="1:4">
      <c r="A41" s="1096" t="s">
        <v>934</v>
      </c>
      <c r="B41" s="1094" t="s">
        <v>933</v>
      </c>
      <c r="C41" s="1115" t="s">
        <v>543</v>
      </c>
      <c r="D41" s="1125">
        <v>263</v>
      </c>
    </row>
    <row r="42" spans="1:4" ht="16" thickBot="1">
      <c r="A42" s="1130" t="s">
        <v>935</v>
      </c>
      <c r="B42" s="1107" t="s">
        <v>933</v>
      </c>
      <c r="C42" s="1121" t="s">
        <v>543</v>
      </c>
      <c r="D42" s="1131">
        <v>377</v>
      </c>
    </row>
  </sheetData>
  <mergeCells count="9">
    <mergeCell ref="A35:D35"/>
    <mergeCell ref="A39:D39"/>
    <mergeCell ref="A7:D7"/>
    <mergeCell ref="A8:D8"/>
    <mergeCell ref="A9:B9"/>
    <mergeCell ref="A10:D10"/>
    <mergeCell ref="A16:D16"/>
    <mergeCell ref="A20:D20"/>
    <mergeCell ref="A30:D30"/>
  </mergeCells>
  <pageMargins left="0.70866141732283472" right="0.70866141732283472" top="0.74803149606299213" bottom="0.74803149606299213" header="0.31496062992125984" footer="0.31496062992125984"/>
  <pageSetup paperSize="9" scale="88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H69"/>
  <sheetViews>
    <sheetView workbookViewId="0">
      <selection activeCell="G14" sqref="G14"/>
    </sheetView>
  </sheetViews>
  <sheetFormatPr baseColWidth="10" defaultColWidth="9.1640625" defaultRowHeight="15"/>
  <cols>
    <col min="1" max="1" width="43.6640625" style="1080" customWidth="1"/>
    <col min="2" max="2" width="6" style="1080" customWidth="1"/>
    <col min="3" max="3" width="5.6640625" style="1080" customWidth="1"/>
    <col min="4" max="4" width="31.5" style="1080" customWidth="1"/>
    <col min="5" max="5" width="9.1640625" style="1080"/>
    <col min="6" max="6" width="9.5" style="1080" bestFit="1" customWidth="1"/>
    <col min="7" max="7" width="10.5" style="1080" bestFit="1" customWidth="1"/>
    <col min="8" max="16384" width="9.1640625" style="1080"/>
  </cols>
  <sheetData>
    <row r="1" spans="1:8" ht="16">
      <c r="D1" s="1081"/>
    </row>
    <row r="2" spans="1:8" ht="16">
      <c r="D2" s="1083"/>
    </row>
    <row r="3" spans="1:8" ht="16">
      <c r="D3" s="1083"/>
    </row>
    <row r="4" spans="1:8" ht="16">
      <c r="D4" s="1084"/>
    </row>
    <row r="5" spans="1:8" ht="16">
      <c r="D5" s="1086"/>
    </row>
    <row r="6" spans="1:8" ht="77.25" customHeight="1" thickBot="1">
      <c r="A6" s="1929"/>
      <c r="B6" s="1929"/>
      <c r="C6" s="1929"/>
      <c r="D6" s="1929"/>
    </row>
    <row r="7" spans="1:8" ht="15.75" customHeight="1" thickBot="1">
      <c r="A7" s="1914" t="s">
        <v>997</v>
      </c>
      <c r="B7" s="1914"/>
      <c r="C7" s="1914"/>
      <c r="D7" s="1914"/>
    </row>
    <row r="8" spans="1:8" ht="16" thickBot="1">
      <c r="A8" s="1930" t="s">
        <v>462</v>
      </c>
      <c r="B8" s="1931"/>
      <c r="C8" s="1132" t="s">
        <v>149</v>
      </c>
      <c r="D8" s="1133" t="s">
        <v>891</v>
      </c>
    </row>
    <row r="9" spans="1:8" ht="16" thickBot="1">
      <c r="A9" s="1932" t="s">
        <v>937</v>
      </c>
      <c r="B9" s="1933"/>
      <c r="C9" s="1933"/>
      <c r="D9" s="1934"/>
    </row>
    <row r="10" spans="1:8">
      <c r="A10" s="1134" t="s">
        <v>938</v>
      </c>
      <c r="B10" s="1135">
        <v>3</v>
      </c>
      <c r="C10" s="1136" t="s">
        <v>895</v>
      </c>
      <c r="D10" s="1137">
        <v>146.88</v>
      </c>
      <c r="F10" s="1138"/>
      <c r="G10" s="1138"/>
      <c r="H10" s="1138"/>
    </row>
    <row r="11" spans="1:8">
      <c r="A11" s="1139" t="s">
        <v>939</v>
      </c>
      <c r="B11" s="1140">
        <v>3</v>
      </c>
      <c r="C11" s="1141" t="s">
        <v>895</v>
      </c>
      <c r="D11" s="1143">
        <v>153</v>
      </c>
      <c r="F11" s="1138"/>
      <c r="G11" s="1138"/>
      <c r="H11" s="1138"/>
    </row>
    <row r="12" spans="1:8" ht="24.75" customHeight="1">
      <c r="A12" s="1139" t="s">
        <v>940</v>
      </c>
      <c r="B12" s="1140">
        <v>3</v>
      </c>
      <c r="C12" s="1141" t="s">
        <v>895</v>
      </c>
      <c r="D12" s="1143">
        <v>183.6</v>
      </c>
      <c r="F12" s="1138"/>
      <c r="G12" s="1138"/>
      <c r="H12" s="1138"/>
    </row>
    <row r="13" spans="1:8">
      <c r="A13" s="1144" t="s">
        <v>941</v>
      </c>
      <c r="B13" s="1140">
        <v>3</v>
      </c>
      <c r="C13" s="1141" t="s">
        <v>895</v>
      </c>
      <c r="D13" s="1143">
        <v>153</v>
      </c>
      <c r="F13" s="1138"/>
      <c r="G13" s="1138"/>
      <c r="H13" s="1138"/>
    </row>
    <row r="14" spans="1:8">
      <c r="A14" s="1144" t="s">
        <v>942</v>
      </c>
      <c r="B14" s="1140">
        <v>3</v>
      </c>
      <c r="C14" s="1141" t="s">
        <v>895</v>
      </c>
      <c r="D14" s="1143">
        <v>183.6</v>
      </c>
      <c r="F14" s="1138"/>
      <c r="G14" s="1138"/>
      <c r="H14" s="1138"/>
    </row>
    <row r="15" spans="1:8">
      <c r="A15" s="1144" t="s">
        <v>943</v>
      </c>
      <c r="B15" s="1145">
        <v>3</v>
      </c>
      <c r="C15" s="1146" t="s">
        <v>895</v>
      </c>
      <c r="D15" s="1143">
        <v>235.62</v>
      </c>
      <c r="F15" s="1138"/>
      <c r="G15" s="1138"/>
      <c r="H15" s="1138"/>
    </row>
    <row r="16" spans="1:8">
      <c r="A16" s="1139" t="s">
        <v>944</v>
      </c>
      <c r="B16" s="1140">
        <v>3</v>
      </c>
      <c r="C16" s="1141" t="s">
        <v>895</v>
      </c>
      <c r="D16" s="1143">
        <v>490</v>
      </c>
      <c r="F16" s="1138"/>
      <c r="G16" s="1138"/>
      <c r="H16" s="1138"/>
    </row>
    <row r="17" spans="1:8">
      <c r="A17" s="1139" t="s">
        <v>945</v>
      </c>
      <c r="B17" s="1140">
        <v>3</v>
      </c>
      <c r="C17" s="1141" t="s">
        <v>895</v>
      </c>
      <c r="D17" s="1143">
        <v>520</v>
      </c>
      <c r="F17" s="1138"/>
      <c r="G17" s="1138"/>
      <c r="H17" s="1138"/>
    </row>
    <row r="18" spans="1:8">
      <c r="A18" s="1139" t="s">
        <v>946</v>
      </c>
      <c r="B18" s="1140">
        <v>3</v>
      </c>
      <c r="C18" s="1141" t="s">
        <v>895</v>
      </c>
      <c r="D18" s="1143">
        <v>481.44</v>
      </c>
      <c r="F18" s="1138"/>
      <c r="G18" s="1138"/>
      <c r="H18" s="1138"/>
    </row>
    <row r="19" spans="1:8">
      <c r="A19" s="1139" t="s">
        <v>947</v>
      </c>
      <c r="B19" s="1140">
        <v>3</v>
      </c>
      <c r="C19" s="1141" t="s">
        <v>895</v>
      </c>
      <c r="D19" s="1143">
        <v>642.6</v>
      </c>
      <c r="F19" s="1138"/>
      <c r="G19" s="1138"/>
      <c r="H19" s="1138"/>
    </row>
    <row r="20" spans="1:8">
      <c r="A20" s="1144" t="s">
        <v>948</v>
      </c>
      <c r="B20" s="1140">
        <v>3</v>
      </c>
      <c r="C20" s="1141" t="s">
        <v>895</v>
      </c>
      <c r="D20" s="1143">
        <v>173.4</v>
      </c>
      <c r="F20" s="1138"/>
      <c r="G20" s="1138"/>
      <c r="H20" s="1138"/>
    </row>
    <row r="21" spans="1:8">
      <c r="A21" s="1139" t="s">
        <v>949</v>
      </c>
      <c r="B21" s="1140">
        <v>3</v>
      </c>
      <c r="C21" s="1141" t="s">
        <v>895</v>
      </c>
      <c r="D21" s="1143">
        <v>400</v>
      </c>
      <c r="F21" s="1138"/>
      <c r="G21" s="1138"/>
      <c r="H21" s="1138"/>
    </row>
    <row r="22" spans="1:8">
      <c r="A22" s="1139" t="s">
        <v>950</v>
      </c>
      <c r="B22" s="1140">
        <v>3</v>
      </c>
      <c r="C22" s="1141" t="s">
        <v>895</v>
      </c>
      <c r="D22" s="1143">
        <v>460</v>
      </c>
      <c r="F22" s="1138"/>
      <c r="G22" s="1138"/>
      <c r="H22" s="1138"/>
    </row>
    <row r="23" spans="1:8">
      <c r="A23" s="1144" t="s">
        <v>951</v>
      </c>
      <c r="B23" s="1140">
        <v>3</v>
      </c>
      <c r="C23" s="1141" t="s">
        <v>895</v>
      </c>
      <c r="D23" s="1143">
        <v>329.46</v>
      </c>
      <c r="F23" s="1138"/>
      <c r="G23" s="1138"/>
      <c r="H23" s="1138"/>
    </row>
    <row r="24" spans="1:8">
      <c r="A24" s="1144" t="s">
        <v>952</v>
      </c>
      <c r="B24" s="1140">
        <v>3</v>
      </c>
      <c r="C24" s="1141" t="s">
        <v>895</v>
      </c>
      <c r="D24" s="1143">
        <v>418.2</v>
      </c>
      <c r="F24" s="1138"/>
      <c r="G24" s="1138"/>
      <c r="H24" s="1138"/>
    </row>
    <row r="25" spans="1:8">
      <c r="A25" s="1144" t="s">
        <v>953</v>
      </c>
      <c r="B25" s="1140">
        <v>3</v>
      </c>
      <c r="C25" s="1141" t="s">
        <v>895</v>
      </c>
      <c r="D25" s="1143">
        <v>490</v>
      </c>
      <c r="F25" s="1138"/>
      <c r="G25" s="1138"/>
      <c r="H25" s="1138"/>
    </row>
    <row r="26" spans="1:8">
      <c r="A26" s="1144" t="s">
        <v>954</v>
      </c>
      <c r="B26" s="1140">
        <v>3</v>
      </c>
      <c r="C26" s="1141" t="s">
        <v>895</v>
      </c>
      <c r="D26" s="1143">
        <v>520</v>
      </c>
      <c r="F26" s="1138"/>
      <c r="G26" s="1138"/>
      <c r="H26" s="1138"/>
    </row>
    <row r="27" spans="1:8">
      <c r="A27" s="1139" t="s">
        <v>955</v>
      </c>
      <c r="B27" s="1140">
        <v>3</v>
      </c>
      <c r="C27" s="1141" t="s">
        <v>895</v>
      </c>
      <c r="D27" s="1143">
        <v>400</v>
      </c>
      <c r="F27" s="1138"/>
      <c r="G27" s="1138"/>
      <c r="H27" s="1138"/>
    </row>
    <row r="28" spans="1:8">
      <c r="A28" s="1139" t="s">
        <v>956</v>
      </c>
      <c r="B28" s="1140">
        <v>3</v>
      </c>
      <c r="C28" s="1141" t="s">
        <v>895</v>
      </c>
      <c r="D28" s="1143">
        <v>460</v>
      </c>
      <c r="F28" s="1138"/>
      <c r="G28" s="1138"/>
      <c r="H28" s="1138"/>
    </row>
    <row r="29" spans="1:8">
      <c r="A29" s="1139" t="s">
        <v>957</v>
      </c>
      <c r="B29" s="1140">
        <v>3</v>
      </c>
      <c r="C29" s="1141" t="s">
        <v>895</v>
      </c>
      <c r="D29" s="1143">
        <v>310.08</v>
      </c>
      <c r="F29" s="1138"/>
      <c r="G29" s="1138"/>
      <c r="H29" s="1138"/>
    </row>
    <row r="30" spans="1:8">
      <c r="A30" s="1139" t="s">
        <v>958</v>
      </c>
      <c r="B30" s="1140">
        <v>3</v>
      </c>
      <c r="C30" s="1141" t="s">
        <v>895</v>
      </c>
      <c r="D30" s="1143">
        <v>376.38</v>
      </c>
      <c r="F30" s="1138"/>
      <c r="G30" s="1138"/>
      <c r="H30" s="1138"/>
    </row>
    <row r="31" spans="1:8">
      <c r="A31" s="1139" t="s">
        <v>959</v>
      </c>
      <c r="B31" s="1140">
        <v>3</v>
      </c>
      <c r="C31" s="1141" t="s">
        <v>895</v>
      </c>
      <c r="D31" s="1143">
        <v>460.02</v>
      </c>
      <c r="F31" s="1138"/>
      <c r="G31" s="1138"/>
      <c r="H31" s="1138"/>
    </row>
    <row r="32" spans="1:8">
      <c r="A32" s="1144" t="s">
        <v>960</v>
      </c>
      <c r="B32" s="1145">
        <v>3</v>
      </c>
      <c r="C32" s="1146" t="s">
        <v>895</v>
      </c>
      <c r="D32" s="1143">
        <v>459</v>
      </c>
      <c r="F32" s="1138"/>
      <c r="G32" s="1138"/>
      <c r="H32" s="1138"/>
    </row>
    <row r="33" spans="1:8">
      <c r="A33" s="1144" t="s">
        <v>961</v>
      </c>
      <c r="B33" s="1140">
        <v>3</v>
      </c>
      <c r="C33" s="1141" t="s">
        <v>895</v>
      </c>
      <c r="D33" s="1143">
        <v>357</v>
      </c>
      <c r="F33" s="1138"/>
      <c r="G33" s="1138"/>
      <c r="H33" s="1138"/>
    </row>
    <row r="34" spans="1:8">
      <c r="A34" s="1144" t="s">
        <v>962</v>
      </c>
      <c r="B34" s="1140">
        <v>3</v>
      </c>
      <c r="C34" s="1141" t="s">
        <v>895</v>
      </c>
      <c r="D34" s="1143">
        <v>300.89999999999998</v>
      </c>
      <c r="F34" s="1138"/>
      <c r="G34" s="1138"/>
      <c r="H34" s="1138"/>
    </row>
    <row r="35" spans="1:8">
      <c r="A35" s="1144" t="s">
        <v>963</v>
      </c>
      <c r="B35" s="1140">
        <v>3.66</v>
      </c>
      <c r="C35" s="1141" t="s">
        <v>895</v>
      </c>
      <c r="D35" s="1143">
        <v>179.52</v>
      </c>
      <c r="F35" s="1138"/>
      <c r="G35" s="1138"/>
      <c r="H35" s="1138"/>
    </row>
    <row r="36" spans="1:8">
      <c r="A36" s="1139" t="s">
        <v>964</v>
      </c>
      <c r="B36" s="1140">
        <v>3.66</v>
      </c>
      <c r="C36" s="1141" t="s">
        <v>895</v>
      </c>
      <c r="D36" s="1143">
        <v>186.66</v>
      </c>
      <c r="F36" s="1138"/>
      <c r="G36" s="1138"/>
      <c r="H36" s="1138"/>
    </row>
    <row r="37" spans="1:8">
      <c r="A37" s="1144" t="s">
        <v>965</v>
      </c>
      <c r="B37" s="1140">
        <v>3.66</v>
      </c>
      <c r="C37" s="1141" t="s">
        <v>895</v>
      </c>
      <c r="D37" s="1143">
        <v>186.66</v>
      </c>
      <c r="F37" s="1138"/>
      <c r="G37" s="1138"/>
      <c r="H37" s="1138"/>
    </row>
    <row r="38" spans="1:8">
      <c r="A38" s="1144" t="s">
        <v>943</v>
      </c>
      <c r="B38" s="1145">
        <v>3.66</v>
      </c>
      <c r="C38" s="1146" t="s">
        <v>895</v>
      </c>
      <c r="D38" s="1143">
        <v>287.64</v>
      </c>
      <c r="F38" s="1138"/>
      <c r="G38" s="1138"/>
      <c r="H38" s="1138"/>
    </row>
    <row r="39" spans="1:8">
      <c r="A39" s="1144" t="s">
        <v>966</v>
      </c>
      <c r="B39" s="1145">
        <v>3.66</v>
      </c>
      <c r="C39" s="1146" t="s">
        <v>895</v>
      </c>
      <c r="D39" s="1143">
        <v>211.14000000000001</v>
      </c>
      <c r="F39" s="1138"/>
      <c r="G39" s="1138"/>
      <c r="H39" s="1138"/>
    </row>
    <row r="40" spans="1:8">
      <c r="A40" s="1139" t="s">
        <v>967</v>
      </c>
      <c r="B40" s="1145">
        <v>3.66</v>
      </c>
      <c r="C40" s="1146" t="s">
        <v>895</v>
      </c>
      <c r="D40" s="1143">
        <v>378.42</v>
      </c>
      <c r="F40" s="1138"/>
      <c r="G40" s="1138"/>
      <c r="H40" s="1138"/>
    </row>
    <row r="41" spans="1:8">
      <c r="A41" s="1139" t="s">
        <v>968</v>
      </c>
      <c r="B41" s="1145">
        <v>3.66</v>
      </c>
      <c r="C41" s="1146" t="s">
        <v>895</v>
      </c>
      <c r="D41" s="1143">
        <v>459</v>
      </c>
      <c r="F41" s="1138"/>
      <c r="G41" s="1138"/>
      <c r="H41" s="1138"/>
    </row>
    <row r="42" spans="1:8">
      <c r="A42" s="1139" t="s">
        <v>969</v>
      </c>
      <c r="B42" s="1145">
        <v>3.66</v>
      </c>
      <c r="C42" s="1146" t="s">
        <v>895</v>
      </c>
      <c r="D42" s="1143">
        <v>561</v>
      </c>
      <c r="F42" s="1138"/>
      <c r="G42" s="1138"/>
      <c r="H42" s="1138"/>
    </row>
    <row r="43" spans="1:8">
      <c r="A43" s="1144" t="s">
        <v>970</v>
      </c>
      <c r="B43" s="1145">
        <v>3.66</v>
      </c>
      <c r="C43" s="1146" t="s">
        <v>895</v>
      </c>
      <c r="D43" s="1143">
        <v>559.98</v>
      </c>
      <c r="F43" s="1138"/>
      <c r="G43" s="1138"/>
      <c r="H43" s="1138"/>
    </row>
    <row r="44" spans="1:8" ht="16" thickBot="1">
      <c r="A44" s="1147" t="s">
        <v>971</v>
      </c>
      <c r="B44" s="1148">
        <v>3.66</v>
      </c>
      <c r="C44" s="1149" t="s">
        <v>895</v>
      </c>
      <c r="D44" s="1150">
        <v>627.29999999999995</v>
      </c>
      <c r="F44" s="1138"/>
      <c r="G44" s="1138"/>
      <c r="H44" s="1138"/>
    </row>
    <row r="45" spans="1:8" ht="16" thickBot="1">
      <c r="A45" s="1935" t="s">
        <v>972</v>
      </c>
      <c r="B45" s="1936"/>
      <c r="C45" s="1936"/>
      <c r="D45" s="1937"/>
    </row>
    <row r="46" spans="1:8">
      <c r="A46" s="1110" t="s">
        <v>973</v>
      </c>
      <c r="B46" s="1151">
        <v>3</v>
      </c>
      <c r="C46" s="1112" t="s">
        <v>895</v>
      </c>
      <c r="D46" s="1152">
        <v>599.0387145724801</v>
      </c>
      <c r="F46" s="1138"/>
      <c r="G46" s="1138"/>
      <c r="H46" s="1138"/>
    </row>
    <row r="47" spans="1:8">
      <c r="A47" s="1153" t="s">
        <v>974</v>
      </c>
      <c r="B47" s="1154">
        <v>3</v>
      </c>
      <c r="C47" s="1115" t="s">
        <v>895</v>
      </c>
      <c r="D47" s="1155">
        <v>547.69055245632001</v>
      </c>
      <c r="F47" s="1138"/>
      <c r="G47" s="1138"/>
      <c r="H47" s="1138"/>
    </row>
    <row r="48" spans="1:8">
      <c r="A48" s="1153" t="s">
        <v>975</v>
      </c>
      <c r="B48" s="1154">
        <v>3</v>
      </c>
      <c r="C48" s="1115" t="s">
        <v>895</v>
      </c>
      <c r="D48" s="1155">
        <v>599.0387145724801</v>
      </c>
      <c r="F48" s="1138"/>
      <c r="G48" s="1138"/>
      <c r="H48" s="1138"/>
    </row>
    <row r="49" spans="1:8">
      <c r="A49" s="1153" t="s">
        <v>976</v>
      </c>
      <c r="B49" s="1154">
        <v>3</v>
      </c>
      <c r="C49" s="1115" t="s">
        <v>895</v>
      </c>
      <c r="D49" s="1155">
        <v>547.69055245632001</v>
      </c>
      <c r="F49" s="1138"/>
      <c r="G49" s="1138"/>
      <c r="H49" s="1138"/>
    </row>
    <row r="50" spans="1:8">
      <c r="A50" s="1114" t="s">
        <v>977</v>
      </c>
      <c r="B50" s="1154">
        <v>3</v>
      </c>
      <c r="C50" s="1115" t="s">
        <v>895</v>
      </c>
      <c r="D50" s="1155">
        <v>224.47872903455999</v>
      </c>
      <c r="F50" s="1138"/>
      <c r="G50" s="1138"/>
      <c r="H50" s="1138"/>
    </row>
    <row r="51" spans="1:8" ht="16" thickBot="1">
      <c r="A51" s="1156" t="s">
        <v>978</v>
      </c>
      <c r="B51" s="1157">
        <v>3.66</v>
      </c>
      <c r="C51" s="1126" t="s">
        <v>895</v>
      </c>
      <c r="D51" s="1158">
        <v>273.36</v>
      </c>
      <c r="F51" s="1138"/>
      <c r="G51" s="1138"/>
      <c r="H51" s="1138"/>
    </row>
    <row r="52" spans="1:8" ht="16" thickBot="1">
      <c r="A52" s="1923" t="s">
        <v>979</v>
      </c>
      <c r="B52" s="1924"/>
      <c r="C52" s="1924"/>
      <c r="D52" s="1925"/>
    </row>
    <row r="53" spans="1:8">
      <c r="A53" s="1110" t="s">
        <v>980</v>
      </c>
      <c r="B53" s="1159">
        <v>3</v>
      </c>
      <c r="C53" s="1103" t="s">
        <v>895</v>
      </c>
      <c r="D53" s="1160">
        <v>289.17</v>
      </c>
      <c r="F53" s="1138"/>
      <c r="G53" s="1138"/>
      <c r="H53" s="1138"/>
    </row>
    <row r="54" spans="1:8">
      <c r="A54" s="1114" t="s">
        <v>981</v>
      </c>
      <c r="B54" s="1161">
        <v>3</v>
      </c>
      <c r="C54" s="1091" t="s">
        <v>895</v>
      </c>
      <c r="D54" s="1095">
        <v>535.81500000000005</v>
      </c>
      <c r="F54" s="1138"/>
      <c r="G54" s="1138"/>
      <c r="H54" s="1138"/>
    </row>
    <row r="55" spans="1:8">
      <c r="A55" s="1114" t="s">
        <v>982</v>
      </c>
      <c r="B55" s="1161">
        <v>3</v>
      </c>
      <c r="C55" s="1091" t="s">
        <v>895</v>
      </c>
      <c r="D55" s="1095">
        <v>102.06</v>
      </c>
      <c r="F55" s="1138"/>
      <c r="G55" s="1138"/>
      <c r="H55" s="1138"/>
    </row>
    <row r="56" spans="1:8">
      <c r="A56" s="1114" t="s">
        <v>983</v>
      </c>
      <c r="B56" s="1161">
        <v>3</v>
      </c>
      <c r="C56" s="1091" t="s">
        <v>895</v>
      </c>
      <c r="D56" s="1095">
        <v>238.14000000000001</v>
      </c>
      <c r="F56" s="1138"/>
      <c r="G56" s="1138"/>
      <c r="H56" s="1138"/>
    </row>
    <row r="57" spans="1:8">
      <c r="A57" s="1114" t="s">
        <v>984</v>
      </c>
      <c r="B57" s="1161"/>
      <c r="C57" s="1091" t="s">
        <v>895</v>
      </c>
      <c r="D57" s="1162">
        <v>25</v>
      </c>
      <c r="F57" s="1138"/>
      <c r="G57" s="1138"/>
      <c r="H57" s="1138"/>
    </row>
    <row r="58" spans="1:8" ht="16" thickBot="1">
      <c r="A58" s="1106" t="s">
        <v>985</v>
      </c>
      <c r="B58" s="1163"/>
      <c r="C58" s="1108" t="s">
        <v>895</v>
      </c>
      <c r="D58" s="1165">
        <v>7</v>
      </c>
      <c r="F58" s="1138"/>
      <c r="G58" s="1138"/>
      <c r="H58" s="1138"/>
    </row>
    <row r="59" spans="1:8" ht="16" thickBot="1">
      <c r="A59" s="1923" t="s">
        <v>986</v>
      </c>
      <c r="B59" s="1924"/>
      <c r="C59" s="1924"/>
      <c r="D59" s="1925"/>
    </row>
    <row r="60" spans="1:8">
      <c r="A60" s="1166" t="s">
        <v>987</v>
      </c>
      <c r="B60" s="1167">
        <v>3</v>
      </c>
      <c r="C60" s="1168" t="s">
        <v>895</v>
      </c>
      <c r="D60" s="1092">
        <v>197.88</v>
      </c>
      <c r="F60" s="1138"/>
      <c r="G60" s="1138"/>
      <c r="H60" s="1138"/>
    </row>
    <row r="61" spans="1:8">
      <c r="A61" s="1169" t="s">
        <v>988</v>
      </c>
      <c r="B61" s="1161">
        <v>3</v>
      </c>
      <c r="C61" s="1091" t="s">
        <v>895</v>
      </c>
      <c r="D61" s="1095">
        <v>493.68</v>
      </c>
      <c r="F61" s="1138"/>
      <c r="G61" s="1138"/>
      <c r="H61" s="1138"/>
    </row>
    <row r="62" spans="1:8">
      <c r="A62" s="1169" t="s">
        <v>989</v>
      </c>
      <c r="B62" s="1161">
        <v>3</v>
      </c>
      <c r="C62" s="1091" t="s">
        <v>895</v>
      </c>
      <c r="D62" s="1095">
        <v>571.20000000000005</v>
      </c>
      <c r="F62" s="1138"/>
      <c r="G62" s="1138"/>
      <c r="H62" s="1138"/>
    </row>
    <row r="63" spans="1:8">
      <c r="A63" s="1170" t="s">
        <v>990</v>
      </c>
      <c r="B63" s="1161">
        <v>3</v>
      </c>
      <c r="C63" s="1091" t="s">
        <v>895</v>
      </c>
      <c r="D63" s="1095">
        <v>571.20000000000005</v>
      </c>
      <c r="F63" s="1138"/>
      <c r="G63" s="1138"/>
      <c r="H63" s="1138"/>
    </row>
    <row r="64" spans="1:8" ht="16" thickBot="1">
      <c r="A64" s="1171" t="s">
        <v>991</v>
      </c>
      <c r="B64" s="1172">
        <v>3</v>
      </c>
      <c r="C64" s="1099" t="s">
        <v>895</v>
      </c>
      <c r="D64" s="1173">
        <v>493.68</v>
      </c>
      <c r="F64" s="1138"/>
      <c r="G64" s="1138"/>
      <c r="H64" s="1138"/>
    </row>
    <row r="65" spans="1:8">
      <c r="A65" s="1174" t="s">
        <v>992</v>
      </c>
      <c r="B65" s="1167">
        <v>3</v>
      </c>
      <c r="C65" s="1168" t="s">
        <v>895</v>
      </c>
      <c r="D65" s="1175">
        <v>753.78</v>
      </c>
      <c r="F65" s="1138"/>
      <c r="G65" s="1138"/>
      <c r="H65" s="1138"/>
    </row>
    <row r="66" spans="1:8">
      <c r="A66" s="1176" t="s">
        <v>993</v>
      </c>
      <c r="B66" s="1161">
        <v>3</v>
      </c>
      <c r="C66" s="1091" t="s">
        <v>895</v>
      </c>
      <c r="D66" s="1162">
        <v>689.52</v>
      </c>
      <c r="F66" s="1138"/>
      <c r="G66" s="1138"/>
      <c r="H66" s="1138"/>
    </row>
    <row r="67" spans="1:8">
      <c r="A67" s="1176" t="s">
        <v>994</v>
      </c>
      <c r="B67" s="1161">
        <v>3</v>
      </c>
      <c r="C67" s="1091" t="s">
        <v>895</v>
      </c>
      <c r="D67" s="1162">
        <v>753.78</v>
      </c>
      <c r="F67" s="1138"/>
      <c r="G67" s="1138"/>
      <c r="H67" s="1138"/>
    </row>
    <row r="68" spans="1:8">
      <c r="A68" s="1176" t="s">
        <v>995</v>
      </c>
      <c r="B68" s="1161">
        <v>3</v>
      </c>
      <c r="C68" s="1091" t="s">
        <v>895</v>
      </c>
      <c r="D68" s="1162">
        <v>689.52</v>
      </c>
      <c r="F68" s="1138"/>
      <c r="G68" s="1138"/>
      <c r="H68" s="1138"/>
    </row>
    <row r="69" spans="1:8" ht="29" thickBot="1">
      <c r="A69" s="1177" t="s">
        <v>996</v>
      </c>
      <c r="B69" s="1163">
        <v>3</v>
      </c>
      <c r="C69" s="1108" t="s">
        <v>895</v>
      </c>
      <c r="D69" s="1165">
        <v>282.54000000000002</v>
      </c>
      <c r="F69" s="1138"/>
      <c r="G69" s="1138"/>
      <c r="H69" s="1138"/>
    </row>
  </sheetData>
  <mergeCells count="7">
    <mergeCell ref="A52:D52"/>
    <mergeCell ref="A59:D59"/>
    <mergeCell ref="A6:D6"/>
    <mergeCell ref="A7:D7"/>
    <mergeCell ref="A8:B8"/>
    <mergeCell ref="A9:D9"/>
    <mergeCell ref="A45:D45"/>
  </mergeCells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theme="3" tint="0.79998168889431442"/>
    <pageSetUpPr fitToPage="1"/>
  </sheetPr>
  <dimension ref="A1:XFA59"/>
  <sheetViews>
    <sheetView view="pageBreakPreview" topLeftCell="A7" zoomScaleNormal="100" zoomScaleSheetLayoutView="100" workbookViewId="0">
      <selection activeCell="J3" sqref="J3"/>
    </sheetView>
  </sheetViews>
  <sheetFormatPr baseColWidth="10" defaultColWidth="9.1640625" defaultRowHeight="13"/>
  <cols>
    <col min="1" max="1" width="30" style="733" customWidth="1"/>
    <col min="2" max="2" width="28.5" style="733" customWidth="1"/>
    <col min="3" max="3" width="31.5" style="733" customWidth="1"/>
    <col min="4" max="4" width="14.6640625" style="734" customWidth="1"/>
    <col min="5" max="5" width="14.5" style="734" customWidth="1"/>
    <col min="6" max="7" width="12.83203125" style="735" customWidth="1"/>
    <col min="8" max="8" width="12" style="736" customWidth="1"/>
    <col min="9" max="9" width="10.33203125" style="83" customWidth="1"/>
    <col min="10" max="10" width="10" style="83" customWidth="1"/>
    <col min="11" max="16384" width="9.1640625" style="83"/>
  </cols>
  <sheetData>
    <row r="1" spans="1:16381" ht="83.25" customHeight="1">
      <c r="A1" s="712"/>
      <c r="B1" s="712"/>
      <c r="C1" s="712"/>
      <c r="D1" s="712"/>
      <c r="E1" s="712"/>
      <c r="F1" s="713"/>
      <c r="G1" s="713"/>
      <c r="H1" s="713"/>
    </row>
    <row r="2" spans="1:16381" ht="83.25" customHeight="1">
      <c r="A2" s="712"/>
      <c r="B2" s="712"/>
      <c r="C2" s="712"/>
      <c r="D2" s="712"/>
      <c r="E2" s="712"/>
      <c r="F2" s="713"/>
      <c r="G2" s="713"/>
      <c r="H2" s="713"/>
    </row>
    <row r="3" spans="1:16381" ht="26.25" customHeight="1">
      <c r="A3" s="1731" t="s">
        <v>598</v>
      </c>
      <c r="B3" s="1731"/>
      <c r="C3" s="1731"/>
      <c r="D3" s="1731"/>
      <c r="E3" s="1731"/>
      <c r="F3" s="84"/>
      <c r="G3" s="84"/>
      <c r="H3" s="84"/>
    </row>
    <row r="4" spans="1:16381" ht="26.25" customHeight="1">
      <c r="A4" s="714"/>
      <c r="B4" s="1950" t="s">
        <v>599</v>
      </c>
      <c r="C4" s="1950"/>
      <c r="D4" s="1950"/>
      <c r="E4" s="1950"/>
      <c r="F4" s="713"/>
      <c r="G4" s="713"/>
      <c r="H4" s="713"/>
    </row>
    <row r="5" spans="1:16381" s="86" customFormat="1" ht="15.75" customHeight="1" thickBot="1">
      <c r="A5" s="715"/>
      <c r="B5" s="1951" t="s">
        <v>595</v>
      </c>
      <c r="C5" s="1952"/>
      <c r="D5" s="1952"/>
      <c r="E5" s="1952"/>
      <c r="F5" s="713"/>
      <c r="G5" s="1953"/>
      <c r="H5" s="1953"/>
    </row>
    <row r="6" spans="1:16381" s="86" customFormat="1" ht="26.25" customHeight="1" thickBot="1">
      <c r="A6" s="1713" t="s">
        <v>600</v>
      </c>
      <c r="B6" s="1714"/>
      <c r="C6" s="1714"/>
      <c r="D6" s="1714"/>
      <c r="E6" s="1715"/>
      <c r="F6" s="1949"/>
      <c r="G6" s="1949"/>
      <c r="H6" s="1949"/>
      <c r="I6" s="1949"/>
      <c r="J6" s="1949"/>
      <c r="K6" s="1949"/>
      <c r="L6" s="1949"/>
      <c r="M6" s="1949"/>
      <c r="N6" s="1949"/>
      <c r="O6" s="1949"/>
      <c r="P6" s="1949"/>
      <c r="Q6" s="1949"/>
      <c r="R6" s="1949"/>
      <c r="S6" s="1949"/>
      <c r="T6" s="1949"/>
      <c r="U6" s="1949"/>
      <c r="V6" s="1949"/>
      <c r="W6" s="1949"/>
      <c r="X6" s="1949"/>
      <c r="Y6" s="1949"/>
      <c r="Z6" s="1949"/>
      <c r="AA6" s="1949"/>
      <c r="AB6" s="1949"/>
      <c r="AC6" s="1949"/>
      <c r="AD6" s="1949"/>
      <c r="AE6" s="1949"/>
      <c r="AF6" s="1949"/>
      <c r="AG6" s="1949"/>
      <c r="AH6" s="1949"/>
      <c r="AI6" s="1949"/>
      <c r="AJ6" s="1949"/>
      <c r="AK6" s="1949"/>
      <c r="AL6" s="1949"/>
      <c r="AM6" s="1949"/>
      <c r="AN6" s="1949"/>
      <c r="AO6" s="1949"/>
      <c r="AP6" s="1949"/>
      <c r="AQ6" s="1949"/>
      <c r="AR6" s="1949"/>
      <c r="AS6" s="1949"/>
      <c r="AT6" s="1949"/>
      <c r="AU6" s="1949"/>
      <c r="AV6" s="1949"/>
      <c r="AW6" s="1949"/>
      <c r="AX6" s="1949"/>
      <c r="AY6" s="1949"/>
      <c r="AZ6" s="1949"/>
      <c r="BA6" s="1949"/>
      <c r="BB6" s="1949"/>
      <c r="BC6" s="1949"/>
      <c r="BD6" s="1949"/>
      <c r="BE6" s="1949"/>
      <c r="BF6" s="1949"/>
      <c r="BG6" s="1949"/>
      <c r="BH6" s="1949"/>
      <c r="BI6" s="1949"/>
      <c r="BJ6" s="1949"/>
      <c r="BK6" s="1949"/>
      <c r="BL6" s="1949"/>
      <c r="BM6" s="1949"/>
      <c r="BN6" s="1949"/>
      <c r="BO6" s="1949"/>
      <c r="BP6" s="1949"/>
      <c r="BQ6" s="1949"/>
      <c r="BR6" s="1949"/>
      <c r="BS6" s="1949"/>
      <c r="BT6" s="1949"/>
      <c r="BU6" s="1949"/>
      <c r="BV6" s="1949"/>
      <c r="BW6" s="1949"/>
      <c r="BX6" s="1949"/>
      <c r="BY6" s="1949"/>
      <c r="BZ6" s="1949"/>
      <c r="CA6" s="1949"/>
      <c r="CB6" s="1949"/>
      <c r="CC6" s="1949"/>
      <c r="CD6" s="1949"/>
      <c r="CE6" s="1949"/>
      <c r="CF6" s="1949"/>
      <c r="CG6" s="1949"/>
      <c r="CH6" s="1949"/>
      <c r="CI6" s="1949"/>
      <c r="CJ6" s="1949"/>
      <c r="CK6" s="1949"/>
      <c r="CL6" s="1949"/>
      <c r="CM6" s="1949"/>
      <c r="CN6" s="1949"/>
      <c r="CO6" s="1949"/>
      <c r="CP6" s="1949"/>
      <c r="CQ6" s="1949"/>
      <c r="CR6" s="1949"/>
      <c r="CS6" s="1949"/>
      <c r="CT6" s="1949"/>
      <c r="CU6" s="1949"/>
      <c r="CV6" s="1949"/>
      <c r="CW6" s="1949"/>
      <c r="CX6" s="1949"/>
      <c r="CY6" s="1949"/>
      <c r="CZ6" s="1949"/>
      <c r="DA6" s="1949"/>
      <c r="DB6" s="1949"/>
      <c r="DC6" s="1949"/>
      <c r="DD6" s="1949"/>
      <c r="DE6" s="1949"/>
      <c r="DF6" s="1949"/>
      <c r="DG6" s="1949"/>
      <c r="DH6" s="1949"/>
      <c r="DI6" s="1949"/>
      <c r="DJ6" s="1949"/>
      <c r="DK6" s="1949"/>
      <c r="DL6" s="1949"/>
      <c r="DM6" s="1949"/>
      <c r="DN6" s="1949"/>
      <c r="DO6" s="1949"/>
      <c r="DP6" s="1949"/>
      <c r="DQ6" s="1949"/>
      <c r="DR6" s="1949"/>
      <c r="DS6" s="1949"/>
      <c r="DT6" s="1949"/>
      <c r="DU6" s="1949"/>
      <c r="DV6" s="1949"/>
      <c r="DW6" s="1949"/>
      <c r="DX6" s="1949"/>
      <c r="DY6" s="1949"/>
      <c r="DZ6" s="1949"/>
      <c r="EA6" s="1949"/>
      <c r="EB6" s="1949"/>
      <c r="EC6" s="1949"/>
      <c r="ED6" s="1949"/>
      <c r="EE6" s="1949"/>
      <c r="EF6" s="1949"/>
      <c r="EG6" s="1949"/>
      <c r="EH6" s="1949"/>
      <c r="EI6" s="1949"/>
      <c r="EJ6" s="1949"/>
      <c r="EK6" s="1949"/>
      <c r="EL6" s="1949"/>
      <c r="EM6" s="1949"/>
      <c r="EN6" s="1949"/>
      <c r="EO6" s="1949"/>
      <c r="EP6" s="1949"/>
      <c r="EQ6" s="1949"/>
      <c r="ER6" s="1949"/>
      <c r="ES6" s="1949"/>
      <c r="ET6" s="1949"/>
      <c r="EU6" s="1949"/>
      <c r="EV6" s="1949"/>
      <c r="EW6" s="1949"/>
      <c r="EX6" s="1949"/>
      <c r="EY6" s="1949"/>
      <c r="EZ6" s="1949"/>
      <c r="FA6" s="1949"/>
      <c r="FB6" s="1949"/>
      <c r="FC6" s="1949"/>
      <c r="FD6" s="1949"/>
      <c r="FE6" s="1949"/>
      <c r="FF6" s="1949"/>
      <c r="FG6" s="1949"/>
      <c r="FH6" s="1949"/>
      <c r="FI6" s="1949"/>
      <c r="FJ6" s="1949"/>
      <c r="FK6" s="1949"/>
      <c r="FL6" s="1949"/>
      <c r="FM6" s="1949"/>
      <c r="FN6" s="1949"/>
      <c r="FO6" s="1949"/>
      <c r="FP6" s="1949"/>
      <c r="FQ6" s="1949"/>
      <c r="FR6" s="1949"/>
      <c r="FS6" s="1949"/>
      <c r="FT6" s="1949"/>
      <c r="FU6" s="1949"/>
      <c r="FV6" s="1949"/>
      <c r="FW6" s="1949"/>
      <c r="FX6" s="1949"/>
      <c r="FY6" s="1949"/>
      <c r="FZ6" s="1949"/>
      <c r="GA6" s="1949"/>
      <c r="GB6" s="1949"/>
      <c r="GC6" s="1949"/>
      <c r="GD6" s="1949"/>
      <c r="GE6" s="1949"/>
      <c r="GF6" s="1949"/>
      <c r="GG6" s="1949"/>
      <c r="GH6" s="1949"/>
      <c r="GI6" s="1949"/>
      <c r="GJ6" s="1949"/>
      <c r="GK6" s="1949"/>
      <c r="GL6" s="1949"/>
      <c r="GM6" s="1949"/>
      <c r="GN6" s="1949"/>
      <c r="GO6" s="1949"/>
      <c r="GP6" s="1949"/>
      <c r="GQ6" s="1949"/>
      <c r="GR6" s="1949"/>
      <c r="GS6" s="1949"/>
      <c r="GT6" s="1949"/>
      <c r="GU6" s="1949"/>
      <c r="GV6" s="1949"/>
      <c r="GW6" s="1949"/>
      <c r="GX6" s="1949"/>
      <c r="GY6" s="1949"/>
      <c r="GZ6" s="1949"/>
      <c r="HA6" s="1949"/>
      <c r="HB6" s="1949"/>
      <c r="HC6" s="1949"/>
      <c r="HD6" s="1949"/>
      <c r="HE6" s="1949"/>
      <c r="HF6" s="1949"/>
      <c r="HG6" s="1949"/>
      <c r="HH6" s="1949"/>
      <c r="HI6" s="1949"/>
      <c r="HJ6" s="1949"/>
      <c r="HK6" s="1949"/>
      <c r="HL6" s="1949"/>
      <c r="HM6" s="1949"/>
      <c r="HN6" s="1949"/>
      <c r="HO6" s="1949"/>
      <c r="HP6" s="1949"/>
      <c r="HQ6" s="1949"/>
      <c r="HR6" s="1949"/>
      <c r="HS6" s="1949"/>
      <c r="HT6" s="1949"/>
      <c r="HU6" s="1949"/>
      <c r="HV6" s="1949"/>
      <c r="HW6" s="1949"/>
      <c r="HX6" s="1949"/>
      <c r="HY6" s="1949"/>
      <c r="HZ6" s="1949"/>
      <c r="IA6" s="1949"/>
      <c r="IB6" s="1949"/>
      <c r="IC6" s="1949"/>
      <c r="ID6" s="1949"/>
      <c r="IE6" s="1949"/>
      <c r="IF6" s="1949"/>
      <c r="IG6" s="1949"/>
      <c r="IH6" s="1949"/>
      <c r="II6" s="1949"/>
      <c r="IJ6" s="1949"/>
      <c r="IK6" s="1949"/>
      <c r="IL6" s="1949"/>
      <c r="IM6" s="1949"/>
      <c r="IN6" s="1949"/>
      <c r="IO6" s="1949"/>
      <c r="IP6" s="1949"/>
      <c r="IQ6" s="1949"/>
      <c r="IR6" s="1949"/>
      <c r="IS6" s="1949"/>
      <c r="IT6" s="1949"/>
      <c r="IU6" s="1949"/>
      <c r="IV6" s="1949"/>
      <c r="IW6" s="1949"/>
      <c r="IX6" s="1949"/>
      <c r="IY6" s="1949"/>
      <c r="IZ6" s="1949"/>
      <c r="JA6" s="1949"/>
      <c r="JB6" s="1949"/>
      <c r="JC6" s="1949"/>
      <c r="JD6" s="1949"/>
      <c r="JE6" s="1949"/>
      <c r="JF6" s="1949"/>
      <c r="JG6" s="1949"/>
      <c r="JH6" s="1949"/>
      <c r="JI6" s="1949"/>
      <c r="JJ6" s="1949"/>
      <c r="JK6" s="1949"/>
      <c r="JL6" s="1949"/>
      <c r="JM6" s="1949"/>
      <c r="JN6" s="1949"/>
      <c r="JO6" s="1949"/>
      <c r="JP6" s="1949"/>
      <c r="JQ6" s="1949"/>
      <c r="JR6" s="1949"/>
      <c r="JS6" s="1949"/>
      <c r="JT6" s="1949"/>
      <c r="JU6" s="1949"/>
      <c r="JV6" s="1949"/>
      <c r="JW6" s="1949"/>
      <c r="JX6" s="1949"/>
      <c r="JY6" s="1949"/>
      <c r="JZ6" s="1949"/>
      <c r="KA6" s="1949"/>
      <c r="KB6" s="1949"/>
      <c r="KC6" s="1949"/>
      <c r="KD6" s="1949"/>
      <c r="KE6" s="1949"/>
      <c r="KF6" s="1949"/>
      <c r="KG6" s="1949"/>
      <c r="KH6" s="1949"/>
      <c r="KI6" s="1949"/>
      <c r="KJ6" s="1949"/>
      <c r="KK6" s="1949"/>
      <c r="KL6" s="1949"/>
      <c r="KM6" s="1949"/>
      <c r="KN6" s="1949"/>
      <c r="KO6" s="1949"/>
      <c r="KP6" s="1949"/>
      <c r="KQ6" s="1949"/>
      <c r="KR6" s="1949"/>
      <c r="KS6" s="1949"/>
      <c r="KT6" s="1949"/>
      <c r="KU6" s="1949"/>
      <c r="KV6" s="1949"/>
      <c r="KW6" s="1949"/>
      <c r="KX6" s="1949"/>
      <c r="KY6" s="1949"/>
      <c r="KZ6" s="1949"/>
      <c r="LA6" s="1949"/>
      <c r="LB6" s="1949"/>
      <c r="LC6" s="1949"/>
      <c r="LD6" s="1949"/>
      <c r="LE6" s="1949"/>
      <c r="LF6" s="1949"/>
      <c r="LG6" s="1949"/>
      <c r="LH6" s="1949"/>
      <c r="LI6" s="1949"/>
      <c r="LJ6" s="1949"/>
      <c r="LK6" s="1949"/>
      <c r="LL6" s="1949"/>
      <c r="LM6" s="1949"/>
      <c r="LN6" s="1949"/>
      <c r="LO6" s="1949"/>
      <c r="LP6" s="1949"/>
      <c r="LQ6" s="1949"/>
      <c r="LR6" s="1949"/>
      <c r="LS6" s="1949"/>
      <c r="LT6" s="1949"/>
      <c r="LU6" s="1949"/>
      <c r="LV6" s="1949"/>
      <c r="LW6" s="1949"/>
      <c r="LX6" s="1949"/>
      <c r="LY6" s="1949"/>
      <c r="LZ6" s="1949"/>
      <c r="MA6" s="1949"/>
      <c r="MB6" s="1949"/>
      <c r="MC6" s="1949"/>
      <c r="MD6" s="1949"/>
      <c r="ME6" s="1949"/>
      <c r="MF6" s="1949"/>
      <c r="MG6" s="1949"/>
      <c r="MH6" s="1949"/>
      <c r="MI6" s="1949"/>
      <c r="MJ6" s="1949"/>
      <c r="MK6" s="1949"/>
      <c r="ML6" s="1949"/>
      <c r="MM6" s="1949"/>
      <c r="MN6" s="1949"/>
      <c r="MO6" s="1949"/>
      <c r="MP6" s="1949"/>
      <c r="MQ6" s="1949"/>
      <c r="MR6" s="1949"/>
      <c r="MS6" s="1949"/>
      <c r="MT6" s="1949"/>
      <c r="MU6" s="1949"/>
      <c r="MV6" s="1949"/>
      <c r="MW6" s="1949"/>
      <c r="MX6" s="1949"/>
      <c r="MY6" s="1949"/>
      <c r="MZ6" s="1949"/>
      <c r="NA6" s="1949"/>
      <c r="NB6" s="1949"/>
      <c r="NC6" s="1949"/>
      <c r="ND6" s="1949"/>
      <c r="NE6" s="1949"/>
      <c r="NF6" s="1949"/>
      <c r="NG6" s="1949"/>
      <c r="NH6" s="1949"/>
      <c r="NI6" s="1949"/>
      <c r="NJ6" s="1947" t="s">
        <v>601</v>
      </c>
      <c r="NK6" s="1947"/>
      <c r="NL6" s="1947"/>
      <c r="NM6" s="1947"/>
      <c r="NN6" s="1947"/>
      <c r="NO6" s="1947"/>
      <c r="NP6" s="1947"/>
      <c r="NQ6" s="1948"/>
      <c r="NR6" s="1946" t="s">
        <v>601</v>
      </c>
      <c r="NS6" s="1947"/>
      <c r="NT6" s="1947"/>
      <c r="NU6" s="1947"/>
      <c r="NV6" s="1947"/>
      <c r="NW6" s="1947"/>
      <c r="NX6" s="1947"/>
      <c r="NY6" s="1948"/>
      <c r="NZ6" s="1946" t="s">
        <v>601</v>
      </c>
      <c r="OA6" s="1947"/>
      <c r="OB6" s="1947"/>
      <c r="OC6" s="1947"/>
      <c r="OD6" s="1947"/>
      <c r="OE6" s="1947"/>
      <c r="OF6" s="1947"/>
      <c r="OG6" s="1948"/>
      <c r="OH6" s="1946" t="s">
        <v>601</v>
      </c>
      <c r="OI6" s="1947"/>
      <c r="OJ6" s="1947"/>
      <c r="OK6" s="1947"/>
      <c r="OL6" s="1947"/>
      <c r="OM6" s="1947"/>
      <c r="ON6" s="1947"/>
      <c r="OO6" s="1948"/>
      <c r="OP6" s="1946" t="s">
        <v>601</v>
      </c>
      <c r="OQ6" s="1947"/>
      <c r="OR6" s="1947"/>
      <c r="OS6" s="1947"/>
      <c r="OT6" s="1947"/>
      <c r="OU6" s="1947"/>
      <c r="OV6" s="1947"/>
      <c r="OW6" s="1948"/>
      <c r="OX6" s="1946" t="s">
        <v>601</v>
      </c>
      <c r="OY6" s="1947"/>
      <c r="OZ6" s="1947"/>
      <c r="PA6" s="1947"/>
      <c r="PB6" s="1947"/>
      <c r="PC6" s="1947"/>
      <c r="PD6" s="1947"/>
      <c r="PE6" s="1948"/>
      <c r="PF6" s="1946" t="s">
        <v>601</v>
      </c>
      <c r="PG6" s="1947"/>
      <c r="PH6" s="1947"/>
      <c r="PI6" s="1947"/>
      <c r="PJ6" s="1947"/>
      <c r="PK6" s="1947"/>
      <c r="PL6" s="1947"/>
      <c r="PM6" s="1948"/>
      <c r="PN6" s="1946" t="s">
        <v>601</v>
      </c>
      <c r="PO6" s="1947"/>
      <c r="PP6" s="1947"/>
      <c r="PQ6" s="1947"/>
      <c r="PR6" s="1947"/>
      <c r="PS6" s="1947"/>
      <c r="PT6" s="1947"/>
      <c r="PU6" s="1948"/>
      <c r="PV6" s="1946" t="s">
        <v>601</v>
      </c>
      <c r="PW6" s="1947"/>
      <c r="PX6" s="1947"/>
      <c r="PY6" s="1947"/>
      <c r="PZ6" s="1947"/>
      <c r="QA6" s="1947"/>
      <c r="QB6" s="1947"/>
      <c r="QC6" s="1948"/>
      <c r="QD6" s="1946" t="s">
        <v>601</v>
      </c>
      <c r="QE6" s="1947"/>
      <c r="QF6" s="1947"/>
      <c r="QG6" s="1947"/>
      <c r="QH6" s="1947"/>
      <c r="QI6" s="1947"/>
      <c r="QJ6" s="1947"/>
      <c r="QK6" s="1948"/>
      <c r="QL6" s="1946" t="s">
        <v>601</v>
      </c>
      <c r="QM6" s="1947"/>
      <c r="QN6" s="1947"/>
      <c r="QO6" s="1947"/>
      <c r="QP6" s="1947"/>
      <c r="QQ6" s="1947"/>
      <c r="QR6" s="1947"/>
      <c r="QS6" s="1948"/>
      <c r="QT6" s="1946" t="s">
        <v>601</v>
      </c>
      <c r="QU6" s="1947"/>
      <c r="QV6" s="1947"/>
      <c r="QW6" s="1947"/>
      <c r="QX6" s="1947"/>
      <c r="QY6" s="1947"/>
      <c r="QZ6" s="1947"/>
      <c r="RA6" s="1948"/>
      <c r="RB6" s="1946" t="s">
        <v>601</v>
      </c>
      <c r="RC6" s="1947"/>
      <c r="RD6" s="1947"/>
      <c r="RE6" s="1947"/>
      <c r="RF6" s="1947"/>
      <c r="RG6" s="1947"/>
      <c r="RH6" s="1947"/>
      <c r="RI6" s="1948"/>
      <c r="RJ6" s="1946" t="s">
        <v>601</v>
      </c>
      <c r="RK6" s="1947"/>
      <c r="RL6" s="1947"/>
      <c r="RM6" s="1947"/>
      <c r="RN6" s="1947"/>
      <c r="RO6" s="1947"/>
      <c r="RP6" s="1947"/>
      <c r="RQ6" s="1948"/>
      <c r="RR6" s="1946" t="s">
        <v>601</v>
      </c>
      <c r="RS6" s="1947"/>
      <c r="RT6" s="1947"/>
      <c r="RU6" s="1947"/>
      <c r="RV6" s="1947"/>
      <c r="RW6" s="1947"/>
      <c r="RX6" s="1947"/>
      <c r="RY6" s="1948"/>
      <c r="RZ6" s="1946" t="s">
        <v>601</v>
      </c>
      <c r="SA6" s="1947"/>
      <c r="SB6" s="1947"/>
      <c r="SC6" s="1947"/>
      <c r="SD6" s="1947"/>
      <c r="SE6" s="1947"/>
      <c r="SF6" s="1947"/>
      <c r="SG6" s="1948"/>
      <c r="SH6" s="1946" t="s">
        <v>601</v>
      </c>
      <c r="SI6" s="1947"/>
      <c r="SJ6" s="1947"/>
      <c r="SK6" s="1947"/>
      <c r="SL6" s="1947"/>
      <c r="SM6" s="1947"/>
      <c r="SN6" s="1947"/>
      <c r="SO6" s="1948"/>
      <c r="SP6" s="1946" t="s">
        <v>601</v>
      </c>
      <c r="SQ6" s="1947"/>
      <c r="SR6" s="1947"/>
      <c r="SS6" s="1947"/>
      <c r="ST6" s="1947"/>
      <c r="SU6" s="1947"/>
      <c r="SV6" s="1947"/>
      <c r="SW6" s="1948"/>
      <c r="SX6" s="1946" t="s">
        <v>601</v>
      </c>
      <c r="SY6" s="1947"/>
      <c r="SZ6" s="1947"/>
      <c r="TA6" s="1947"/>
      <c r="TB6" s="1947"/>
      <c r="TC6" s="1947"/>
      <c r="TD6" s="1947"/>
      <c r="TE6" s="1948"/>
      <c r="TF6" s="1946" t="s">
        <v>601</v>
      </c>
      <c r="TG6" s="1947"/>
      <c r="TH6" s="1947"/>
      <c r="TI6" s="1947"/>
      <c r="TJ6" s="1947"/>
      <c r="TK6" s="1947"/>
      <c r="TL6" s="1947"/>
      <c r="TM6" s="1948"/>
      <c r="TN6" s="1946" t="s">
        <v>601</v>
      </c>
      <c r="TO6" s="1947"/>
      <c r="TP6" s="1947"/>
      <c r="TQ6" s="1947"/>
      <c r="TR6" s="1947"/>
      <c r="TS6" s="1947"/>
      <c r="TT6" s="1947"/>
      <c r="TU6" s="1948"/>
      <c r="TV6" s="1946" t="s">
        <v>601</v>
      </c>
      <c r="TW6" s="1947"/>
      <c r="TX6" s="1947"/>
      <c r="TY6" s="1947"/>
      <c r="TZ6" s="1947"/>
      <c r="UA6" s="1947"/>
      <c r="UB6" s="1947"/>
      <c r="UC6" s="1948"/>
      <c r="UD6" s="1946" t="s">
        <v>601</v>
      </c>
      <c r="UE6" s="1947"/>
      <c r="UF6" s="1947"/>
      <c r="UG6" s="1947"/>
      <c r="UH6" s="1947"/>
      <c r="UI6" s="1947"/>
      <c r="UJ6" s="1947"/>
      <c r="UK6" s="1948"/>
      <c r="UL6" s="1946" t="s">
        <v>601</v>
      </c>
      <c r="UM6" s="1947"/>
      <c r="UN6" s="1947"/>
      <c r="UO6" s="1947"/>
      <c r="UP6" s="1947"/>
      <c r="UQ6" s="1947"/>
      <c r="UR6" s="1947"/>
      <c r="US6" s="1948"/>
      <c r="UT6" s="1946" t="s">
        <v>601</v>
      </c>
      <c r="UU6" s="1947"/>
      <c r="UV6" s="1947"/>
      <c r="UW6" s="1947"/>
      <c r="UX6" s="1947"/>
      <c r="UY6" s="1947"/>
      <c r="UZ6" s="1947"/>
      <c r="VA6" s="1948"/>
      <c r="VB6" s="1946" t="s">
        <v>601</v>
      </c>
      <c r="VC6" s="1947"/>
      <c r="VD6" s="1947"/>
      <c r="VE6" s="1947"/>
      <c r="VF6" s="1947"/>
      <c r="VG6" s="1947"/>
      <c r="VH6" s="1947"/>
      <c r="VI6" s="1948"/>
      <c r="VJ6" s="1946" t="s">
        <v>601</v>
      </c>
      <c r="VK6" s="1947"/>
      <c r="VL6" s="1947"/>
      <c r="VM6" s="1947"/>
      <c r="VN6" s="1947"/>
      <c r="VO6" s="1947"/>
      <c r="VP6" s="1947"/>
      <c r="VQ6" s="1948"/>
      <c r="VR6" s="1946" t="s">
        <v>601</v>
      </c>
      <c r="VS6" s="1947"/>
      <c r="VT6" s="1947"/>
      <c r="VU6" s="1947"/>
      <c r="VV6" s="1947"/>
      <c r="VW6" s="1947"/>
      <c r="VX6" s="1947"/>
      <c r="VY6" s="1948"/>
      <c r="VZ6" s="1946" t="s">
        <v>601</v>
      </c>
      <c r="WA6" s="1947"/>
      <c r="WB6" s="1947"/>
      <c r="WC6" s="1947"/>
      <c r="WD6" s="1947"/>
      <c r="WE6" s="1947"/>
      <c r="WF6" s="1947"/>
      <c r="WG6" s="1948"/>
      <c r="WH6" s="1946" t="s">
        <v>601</v>
      </c>
      <c r="WI6" s="1947"/>
      <c r="WJ6" s="1947"/>
      <c r="WK6" s="1947"/>
      <c r="WL6" s="1947"/>
      <c r="WM6" s="1947"/>
      <c r="WN6" s="1947"/>
      <c r="WO6" s="1948"/>
      <c r="WP6" s="1946" t="s">
        <v>601</v>
      </c>
      <c r="WQ6" s="1947"/>
      <c r="WR6" s="1947"/>
      <c r="WS6" s="1947"/>
      <c r="WT6" s="1947"/>
      <c r="WU6" s="1947"/>
      <c r="WV6" s="1947"/>
      <c r="WW6" s="1948"/>
      <c r="WX6" s="1946" t="s">
        <v>601</v>
      </c>
      <c r="WY6" s="1947"/>
      <c r="WZ6" s="1947"/>
      <c r="XA6" s="1947"/>
      <c r="XB6" s="1947"/>
      <c r="XC6" s="1947"/>
      <c r="XD6" s="1947"/>
      <c r="XE6" s="1948"/>
      <c r="XF6" s="1946" t="s">
        <v>601</v>
      </c>
      <c r="XG6" s="1947"/>
      <c r="XH6" s="1947"/>
      <c r="XI6" s="1947"/>
      <c r="XJ6" s="1947"/>
      <c r="XK6" s="1947"/>
      <c r="XL6" s="1947"/>
      <c r="XM6" s="1948"/>
      <c r="XN6" s="1946" t="s">
        <v>601</v>
      </c>
      <c r="XO6" s="1947"/>
      <c r="XP6" s="1947"/>
      <c r="XQ6" s="1947"/>
      <c r="XR6" s="1947"/>
      <c r="XS6" s="1947"/>
      <c r="XT6" s="1947"/>
      <c r="XU6" s="1948"/>
      <c r="XV6" s="1946" t="s">
        <v>601</v>
      </c>
      <c r="XW6" s="1947"/>
      <c r="XX6" s="1947"/>
      <c r="XY6" s="1947"/>
      <c r="XZ6" s="1947"/>
      <c r="YA6" s="1947"/>
      <c r="YB6" s="1947"/>
      <c r="YC6" s="1948"/>
      <c r="YD6" s="1946" t="s">
        <v>601</v>
      </c>
      <c r="YE6" s="1947"/>
      <c r="YF6" s="1947"/>
      <c r="YG6" s="1947"/>
      <c r="YH6" s="1947"/>
      <c r="YI6" s="1947"/>
      <c r="YJ6" s="1947"/>
      <c r="YK6" s="1948"/>
      <c r="YL6" s="1946" t="s">
        <v>601</v>
      </c>
      <c r="YM6" s="1947"/>
      <c r="YN6" s="1947"/>
      <c r="YO6" s="1947"/>
      <c r="YP6" s="1947"/>
      <c r="YQ6" s="1947"/>
      <c r="YR6" s="1947"/>
      <c r="YS6" s="1948"/>
      <c r="YT6" s="1946" t="s">
        <v>601</v>
      </c>
      <c r="YU6" s="1947"/>
      <c r="YV6" s="1947"/>
      <c r="YW6" s="1947"/>
      <c r="YX6" s="1947"/>
      <c r="YY6" s="1947"/>
      <c r="YZ6" s="1947"/>
      <c r="ZA6" s="1948"/>
      <c r="ZB6" s="1946" t="s">
        <v>601</v>
      </c>
      <c r="ZC6" s="1947"/>
      <c r="ZD6" s="1947"/>
      <c r="ZE6" s="1947"/>
      <c r="ZF6" s="1947"/>
      <c r="ZG6" s="1947"/>
      <c r="ZH6" s="1947"/>
      <c r="ZI6" s="1948"/>
      <c r="ZJ6" s="1946" t="s">
        <v>601</v>
      </c>
      <c r="ZK6" s="1947"/>
      <c r="ZL6" s="1947"/>
      <c r="ZM6" s="1947"/>
      <c r="ZN6" s="1947"/>
      <c r="ZO6" s="1947"/>
      <c r="ZP6" s="1947"/>
      <c r="ZQ6" s="1948"/>
      <c r="ZR6" s="1946" t="s">
        <v>601</v>
      </c>
      <c r="ZS6" s="1947"/>
      <c r="ZT6" s="1947"/>
      <c r="ZU6" s="1947"/>
      <c r="ZV6" s="1947"/>
      <c r="ZW6" s="1947"/>
      <c r="ZX6" s="1947"/>
      <c r="ZY6" s="1948"/>
      <c r="ZZ6" s="1946" t="s">
        <v>601</v>
      </c>
      <c r="AAA6" s="1947"/>
      <c r="AAB6" s="1947"/>
      <c r="AAC6" s="1947"/>
      <c r="AAD6" s="1947"/>
      <c r="AAE6" s="1947"/>
      <c r="AAF6" s="1947"/>
      <c r="AAG6" s="1948"/>
      <c r="AAH6" s="1946" t="s">
        <v>601</v>
      </c>
      <c r="AAI6" s="1947"/>
      <c r="AAJ6" s="1947"/>
      <c r="AAK6" s="1947"/>
      <c r="AAL6" s="1947"/>
      <c r="AAM6" s="1947"/>
      <c r="AAN6" s="1947"/>
      <c r="AAO6" s="1948"/>
      <c r="AAP6" s="1946" t="s">
        <v>601</v>
      </c>
      <c r="AAQ6" s="1947"/>
      <c r="AAR6" s="1947"/>
      <c r="AAS6" s="1947"/>
      <c r="AAT6" s="1947"/>
      <c r="AAU6" s="1947"/>
      <c r="AAV6" s="1947"/>
      <c r="AAW6" s="1948"/>
      <c r="AAX6" s="1946" t="s">
        <v>601</v>
      </c>
      <c r="AAY6" s="1947"/>
      <c r="AAZ6" s="1947"/>
      <c r="ABA6" s="1947"/>
      <c r="ABB6" s="1947"/>
      <c r="ABC6" s="1947"/>
      <c r="ABD6" s="1947"/>
      <c r="ABE6" s="1948"/>
      <c r="ABF6" s="1946" t="s">
        <v>601</v>
      </c>
      <c r="ABG6" s="1947"/>
      <c r="ABH6" s="1947"/>
      <c r="ABI6" s="1947"/>
      <c r="ABJ6" s="1947"/>
      <c r="ABK6" s="1947"/>
      <c r="ABL6" s="1947"/>
      <c r="ABM6" s="1948"/>
      <c r="ABN6" s="1946" t="s">
        <v>601</v>
      </c>
      <c r="ABO6" s="1947"/>
      <c r="ABP6" s="1947"/>
      <c r="ABQ6" s="1947"/>
      <c r="ABR6" s="1947"/>
      <c r="ABS6" s="1947"/>
      <c r="ABT6" s="1947"/>
      <c r="ABU6" s="1948"/>
      <c r="ABV6" s="1946" t="s">
        <v>601</v>
      </c>
      <c r="ABW6" s="1947"/>
      <c r="ABX6" s="1947"/>
      <c r="ABY6" s="1947"/>
      <c r="ABZ6" s="1947"/>
      <c r="ACA6" s="1947"/>
      <c r="ACB6" s="1947"/>
      <c r="ACC6" s="1948"/>
      <c r="ACD6" s="1946" t="s">
        <v>601</v>
      </c>
      <c r="ACE6" s="1947"/>
      <c r="ACF6" s="1947"/>
      <c r="ACG6" s="1947"/>
      <c r="ACH6" s="1947"/>
      <c r="ACI6" s="1947"/>
      <c r="ACJ6" s="1947"/>
      <c r="ACK6" s="1948"/>
      <c r="ACL6" s="1946" t="s">
        <v>601</v>
      </c>
      <c r="ACM6" s="1947"/>
      <c r="ACN6" s="1947"/>
      <c r="ACO6" s="1947"/>
      <c r="ACP6" s="1947"/>
      <c r="ACQ6" s="1947"/>
      <c r="ACR6" s="1947"/>
      <c r="ACS6" s="1948"/>
      <c r="ACT6" s="1946" t="s">
        <v>601</v>
      </c>
      <c r="ACU6" s="1947"/>
      <c r="ACV6" s="1947"/>
      <c r="ACW6" s="1947"/>
      <c r="ACX6" s="1947"/>
      <c r="ACY6" s="1947"/>
      <c r="ACZ6" s="1947"/>
      <c r="ADA6" s="1948"/>
      <c r="ADB6" s="1946" t="s">
        <v>601</v>
      </c>
      <c r="ADC6" s="1947"/>
      <c r="ADD6" s="1947"/>
      <c r="ADE6" s="1947"/>
      <c r="ADF6" s="1947"/>
      <c r="ADG6" s="1947"/>
      <c r="ADH6" s="1947"/>
      <c r="ADI6" s="1948"/>
      <c r="ADJ6" s="1946" t="s">
        <v>601</v>
      </c>
      <c r="ADK6" s="1947"/>
      <c r="ADL6" s="1947"/>
      <c r="ADM6" s="1947"/>
      <c r="ADN6" s="1947"/>
      <c r="ADO6" s="1947"/>
      <c r="ADP6" s="1947"/>
      <c r="ADQ6" s="1948"/>
      <c r="ADR6" s="1946" t="s">
        <v>601</v>
      </c>
      <c r="ADS6" s="1947"/>
      <c r="ADT6" s="1947"/>
      <c r="ADU6" s="1947"/>
      <c r="ADV6" s="1947"/>
      <c r="ADW6" s="1947"/>
      <c r="ADX6" s="1947"/>
      <c r="ADY6" s="1948"/>
      <c r="ADZ6" s="1946" t="s">
        <v>601</v>
      </c>
      <c r="AEA6" s="1947"/>
      <c r="AEB6" s="1947"/>
      <c r="AEC6" s="1947"/>
      <c r="AED6" s="1947"/>
      <c r="AEE6" s="1947"/>
      <c r="AEF6" s="1947"/>
      <c r="AEG6" s="1948"/>
      <c r="AEH6" s="1946" t="s">
        <v>601</v>
      </c>
      <c r="AEI6" s="1947"/>
      <c r="AEJ6" s="1947"/>
      <c r="AEK6" s="1947"/>
      <c r="AEL6" s="1947"/>
      <c r="AEM6" s="1947"/>
      <c r="AEN6" s="1947"/>
      <c r="AEO6" s="1948"/>
      <c r="AEP6" s="1946" t="s">
        <v>601</v>
      </c>
      <c r="AEQ6" s="1947"/>
      <c r="AER6" s="1947"/>
      <c r="AES6" s="1947"/>
      <c r="AET6" s="1947"/>
      <c r="AEU6" s="1947"/>
      <c r="AEV6" s="1947"/>
      <c r="AEW6" s="1948"/>
      <c r="AEX6" s="1946" t="s">
        <v>601</v>
      </c>
      <c r="AEY6" s="1947"/>
      <c r="AEZ6" s="1947"/>
      <c r="AFA6" s="1947"/>
      <c r="AFB6" s="1947"/>
      <c r="AFC6" s="1947"/>
      <c r="AFD6" s="1947"/>
      <c r="AFE6" s="1948"/>
      <c r="AFF6" s="1946" t="s">
        <v>601</v>
      </c>
      <c r="AFG6" s="1947"/>
      <c r="AFH6" s="1947"/>
      <c r="AFI6" s="1947"/>
      <c r="AFJ6" s="1947"/>
      <c r="AFK6" s="1947"/>
      <c r="AFL6" s="1947"/>
      <c r="AFM6" s="1948"/>
      <c r="AFN6" s="1946" t="s">
        <v>601</v>
      </c>
      <c r="AFO6" s="1947"/>
      <c r="AFP6" s="1947"/>
      <c r="AFQ6" s="1947"/>
      <c r="AFR6" s="1947"/>
      <c r="AFS6" s="1947"/>
      <c r="AFT6" s="1947"/>
      <c r="AFU6" s="1948"/>
      <c r="AFV6" s="1946" t="s">
        <v>601</v>
      </c>
      <c r="AFW6" s="1947"/>
      <c r="AFX6" s="1947"/>
      <c r="AFY6" s="1947"/>
      <c r="AFZ6" s="1947"/>
      <c r="AGA6" s="1947"/>
      <c r="AGB6" s="1947"/>
      <c r="AGC6" s="1948"/>
      <c r="AGD6" s="1946" t="s">
        <v>601</v>
      </c>
      <c r="AGE6" s="1947"/>
      <c r="AGF6" s="1947"/>
      <c r="AGG6" s="1947"/>
      <c r="AGH6" s="1947"/>
      <c r="AGI6" s="1947"/>
      <c r="AGJ6" s="1947"/>
      <c r="AGK6" s="1948"/>
      <c r="AGL6" s="1946" t="s">
        <v>601</v>
      </c>
      <c r="AGM6" s="1947"/>
      <c r="AGN6" s="1947"/>
      <c r="AGO6" s="1947"/>
      <c r="AGP6" s="1947"/>
      <c r="AGQ6" s="1947"/>
      <c r="AGR6" s="1947"/>
      <c r="AGS6" s="1948"/>
      <c r="AGT6" s="1946" t="s">
        <v>601</v>
      </c>
      <c r="AGU6" s="1947"/>
      <c r="AGV6" s="1947"/>
      <c r="AGW6" s="1947"/>
      <c r="AGX6" s="1947"/>
      <c r="AGY6" s="1947"/>
      <c r="AGZ6" s="1947"/>
      <c r="AHA6" s="1948"/>
      <c r="AHB6" s="1946" t="s">
        <v>601</v>
      </c>
      <c r="AHC6" s="1947"/>
      <c r="AHD6" s="1947"/>
      <c r="AHE6" s="1947"/>
      <c r="AHF6" s="1947"/>
      <c r="AHG6" s="1947"/>
      <c r="AHH6" s="1947"/>
      <c r="AHI6" s="1948"/>
      <c r="AHJ6" s="1946" t="s">
        <v>601</v>
      </c>
      <c r="AHK6" s="1947"/>
      <c r="AHL6" s="1947"/>
      <c r="AHM6" s="1947"/>
      <c r="AHN6" s="1947"/>
      <c r="AHO6" s="1947"/>
      <c r="AHP6" s="1947"/>
      <c r="AHQ6" s="1948"/>
      <c r="AHR6" s="1946" t="s">
        <v>601</v>
      </c>
      <c r="AHS6" s="1947"/>
      <c r="AHT6" s="1947"/>
      <c r="AHU6" s="1947"/>
      <c r="AHV6" s="1947"/>
      <c r="AHW6" s="1947"/>
      <c r="AHX6" s="1947"/>
      <c r="AHY6" s="1948"/>
      <c r="AHZ6" s="1946" t="s">
        <v>601</v>
      </c>
      <c r="AIA6" s="1947"/>
      <c r="AIB6" s="1947"/>
      <c r="AIC6" s="1947"/>
      <c r="AID6" s="1947"/>
      <c r="AIE6" s="1947"/>
      <c r="AIF6" s="1947"/>
      <c r="AIG6" s="1948"/>
      <c r="AIH6" s="1946" t="s">
        <v>601</v>
      </c>
      <c r="AII6" s="1947"/>
      <c r="AIJ6" s="1947"/>
      <c r="AIK6" s="1947"/>
      <c r="AIL6" s="1947"/>
      <c r="AIM6" s="1947"/>
      <c r="AIN6" s="1947"/>
      <c r="AIO6" s="1948"/>
      <c r="AIP6" s="1946" t="s">
        <v>601</v>
      </c>
      <c r="AIQ6" s="1947"/>
      <c r="AIR6" s="1947"/>
      <c r="AIS6" s="1947"/>
      <c r="AIT6" s="1947"/>
      <c r="AIU6" s="1947"/>
      <c r="AIV6" s="1947"/>
      <c r="AIW6" s="1948"/>
      <c r="AIX6" s="1946" t="s">
        <v>601</v>
      </c>
      <c r="AIY6" s="1947"/>
      <c r="AIZ6" s="1947"/>
      <c r="AJA6" s="1947"/>
      <c r="AJB6" s="1947"/>
      <c r="AJC6" s="1947"/>
      <c r="AJD6" s="1947"/>
      <c r="AJE6" s="1948"/>
      <c r="AJF6" s="1946" t="s">
        <v>601</v>
      </c>
      <c r="AJG6" s="1947"/>
      <c r="AJH6" s="1947"/>
      <c r="AJI6" s="1947"/>
      <c r="AJJ6" s="1947"/>
      <c r="AJK6" s="1947"/>
      <c r="AJL6" s="1947"/>
      <c r="AJM6" s="1948"/>
      <c r="AJN6" s="1946" t="s">
        <v>601</v>
      </c>
      <c r="AJO6" s="1947"/>
      <c r="AJP6" s="1947"/>
      <c r="AJQ6" s="1947"/>
      <c r="AJR6" s="1947"/>
      <c r="AJS6" s="1947"/>
      <c r="AJT6" s="1947"/>
      <c r="AJU6" s="1948"/>
      <c r="AJV6" s="1946" t="s">
        <v>601</v>
      </c>
      <c r="AJW6" s="1947"/>
      <c r="AJX6" s="1947"/>
      <c r="AJY6" s="1947"/>
      <c r="AJZ6" s="1947"/>
      <c r="AKA6" s="1947"/>
      <c r="AKB6" s="1947"/>
      <c r="AKC6" s="1948"/>
      <c r="AKD6" s="1946" t="s">
        <v>601</v>
      </c>
      <c r="AKE6" s="1947"/>
      <c r="AKF6" s="1947"/>
      <c r="AKG6" s="1947"/>
      <c r="AKH6" s="1947"/>
      <c r="AKI6" s="1947"/>
      <c r="AKJ6" s="1947"/>
      <c r="AKK6" s="1948"/>
      <c r="AKL6" s="1946" t="s">
        <v>601</v>
      </c>
      <c r="AKM6" s="1947"/>
      <c r="AKN6" s="1947"/>
      <c r="AKO6" s="1947"/>
      <c r="AKP6" s="1947"/>
      <c r="AKQ6" s="1947"/>
      <c r="AKR6" s="1947"/>
      <c r="AKS6" s="1948"/>
      <c r="AKT6" s="1946" t="s">
        <v>601</v>
      </c>
      <c r="AKU6" s="1947"/>
      <c r="AKV6" s="1947"/>
      <c r="AKW6" s="1947"/>
      <c r="AKX6" s="1947"/>
      <c r="AKY6" s="1947"/>
      <c r="AKZ6" s="1947"/>
      <c r="ALA6" s="1948"/>
      <c r="ALB6" s="1946" t="s">
        <v>601</v>
      </c>
      <c r="ALC6" s="1947"/>
      <c r="ALD6" s="1947"/>
      <c r="ALE6" s="1947"/>
      <c r="ALF6" s="1947"/>
      <c r="ALG6" s="1947"/>
      <c r="ALH6" s="1947"/>
      <c r="ALI6" s="1948"/>
      <c r="ALJ6" s="1946" t="s">
        <v>601</v>
      </c>
      <c r="ALK6" s="1947"/>
      <c r="ALL6" s="1947"/>
      <c r="ALM6" s="1947"/>
      <c r="ALN6" s="1947"/>
      <c r="ALO6" s="1947"/>
      <c r="ALP6" s="1947"/>
      <c r="ALQ6" s="1948"/>
      <c r="ALR6" s="1946" t="s">
        <v>601</v>
      </c>
      <c r="ALS6" s="1947"/>
      <c r="ALT6" s="1947"/>
      <c r="ALU6" s="1947"/>
      <c r="ALV6" s="1947"/>
      <c r="ALW6" s="1947"/>
      <c r="ALX6" s="1947"/>
      <c r="ALY6" s="1948"/>
      <c r="ALZ6" s="1946" t="s">
        <v>601</v>
      </c>
      <c r="AMA6" s="1947"/>
      <c r="AMB6" s="1947"/>
      <c r="AMC6" s="1947"/>
      <c r="AMD6" s="1947"/>
      <c r="AME6" s="1947"/>
      <c r="AMF6" s="1947"/>
      <c r="AMG6" s="1948"/>
      <c r="AMH6" s="1946" t="s">
        <v>601</v>
      </c>
      <c r="AMI6" s="1947"/>
      <c r="AMJ6" s="1947"/>
      <c r="AMK6" s="1947"/>
      <c r="AML6" s="1947"/>
      <c r="AMM6" s="1947"/>
      <c r="AMN6" s="1947"/>
      <c r="AMO6" s="1948"/>
      <c r="AMP6" s="1946" t="s">
        <v>601</v>
      </c>
      <c r="AMQ6" s="1947"/>
      <c r="AMR6" s="1947"/>
      <c r="AMS6" s="1947"/>
      <c r="AMT6" s="1947"/>
      <c r="AMU6" s="1947"/>
      <c r="AMV6" s="1947"/>
      <c r="AMW6" s="1948"/>
      <c r="AMX6" s="1946" t="s">
        <v>601</v>
      </c>
      <c r="AMY6" s="1947"/>
      <c r="AMZ6" s="1947"/>
      <c r="ANA6" s="1947"/>
      <c r="ANB6" s="1947"/>
      <c r="ANC6" s="1947"/>
      <c r="AND6" s="1947"/>
      <c r="ANE6" s="1948"/>
      <c r="ANF6" s="1946" t="s">
        <v>601</v>
      </c>
      <c r="ANG6" s="1947"/>
      <c r="ANH6" s="1947"/>
      <c r="ANI6" s="1947"/>
      <c r="ANJ6" s="1947"/>
      <c r="ANK6" s="1947"/>
      <c r="ANL6" s="1947"/>
      <c r="ANM6" s="1948"/>
      <c r="ANN6" s="1946" t="s">
        <v>601</v>
      </c>
      <c r="ANO6" s="1947"/>
      <c r="ANP6" s="1947"/>
      <c r="ANQ6" s="1947"/>
      <c r="ANR6" s="1947"/>
      <c r="ANS6" s="1947"/>
      <c r="ANT6" s="1947"/>
      <c r="ANU6" s="1948"/>
      <c r="ANV6" s="1946" t="s">
        <v>601</v>
      </c>
      <c r="ANW6" s="1947"/>
      <c r="ANX6" s="1947"/>
      <c r="ANY6" s="1947"/>
      <c r="ANZ6" s="1947"/>
      <c r="AOA6" s="1947"/>
      <c r="AOB6" s="1947"/>
      <c r="AOC6" s="1948"/>
      <c r="AOD6" s="1946" t="s">
        <v>601</v>
      </c>
      <c r="AOE6" s="1947"/>
      <c r="AOF6" s="1947"/>
      <c r="AOG6" s="1947"/>
      <c r="AOH6" s="1947"/>
      <c r="AOI6" s="1947"/>
      <c r="AOJ6" s="1947"/>
      <c r="AOK6" s="1948"/>
      <c r="AOL6" s="1946" t="s">
        <v>601</v>
      </c>
      <c r="AOM6" s="1947"/>
      <c r="AON6" s="1947"/>
      <c r="AOO6" s="1947"/>
      <c r="AOP6" s="1947"/>
      <c r="AOQ6" s="1947"/>
      <c r="AOR6" s="1947"/>
      <c r="AOS6" s="1948"/>
      <c r="AOT6" s="1946" t="s">
        <v>601</v>
      </c>
      <c r="AOU6" s="1947"/>
      <c r="AOV6" s="1947"/>
      <c r="AOW6" s="1947"/>
      <c r="AOX6" s="1947"/>
      <c r="AOY6" s="1947"/>
      <c r="AOZ6" s="1947"/>
      <c r="APA6" s="1948"/>
      <c r="APB6" s="1946" t="s">
        <v>601</v>
      </c>
      <c r="APC6" s="1947"/>
      <c r="APD6" s="1947"/>
      <c r="APE6" s="1947"/>
      <c r="APF6" s="1947"/>
      <c r="APG6" s="1947"/>
      <c r="APH6" s="1947"/>
      <c r="API6" s="1948"/>
      <c r="APJ6" s="1946" t="s">
        <v>601</v>
      </c>
      <c r="APK6" s="1947"/>
      <c r="APL6" s="1947"/>
      <c r="APM6" s="1947"/>
      <c r="APN6" s="1947"/>
      <c r="APO6" s="1947"/>
      <c r="APP6" s="1947"/>
      <c r="APQ6" s="1948"/>
      <c r="APR6" s="1946" t="s">
        <v>601</v>
      </c>
      <c r="APS6" s="1947"/>
      <c r="APT6" s="1947"/>
      <c r="APU6" s="1947"/>
      <c r="APV6" s="1947"/>
      <c r="APW6" s="1947"/>
      <c r="APX6" s="1947"/>
      <c r="APY6" s="1948"/>
      <c r="APZ6" s="1946" t="s">
        <v>601</v>
      </c>
      <c r="AQA6" s="1947"/>
      <c r="AQB6" s="1947"/>
      <c r="AQC6" s="1947"/>
      <c r="AQD6" s="1947"/>
      <c r="AQE6" s="1947"/>
      <c r="AQF6" s="1947"/>
      <c r="AQG6" s="1948"/>
      <c r="AQH6" s="1946" t="s">
        <v>601</v>
      </c>
      <c r="AQI6" s="1947"/>
      <c r="AQJ6" s="1947"/>
      <c r="AQK6" s="1947"/>
      <c r="AQL6" s="1947"/>
      <c r="AQM6" s="1947"/>
      <c r="AQN6" s="1947"/>
      <c r="AQO6" s="1948"/>
      <c r="AQP6" s="1946" t="s">
        <v>601</v>
      </c>
      <c r="AQQ6" s="1947"/>
      <c r="AQR6" s="1947"/>
      <c r="AQS6" s="1947"/>
      <c r="AQT6" s="1947"/>
      <c r="AQU6" s="1947"/>
      <c r="AQV6" s="1947"/>
      <c r="AQW6" s="1948"/>
      <c r="AQX6" s="1946" t="s">
        <v>601</v>
      </c>
      <c r="AQY6" s="1947"/>
      <c r="AQZ6" s="1947"/>
      <c r="ARA6" s="1947"/>
      <c r="ARB6" s="1947"/>
      <c r="ARC6" s="1947"/>
      <c r="ARD6" s="1947"/>
      <c r="ARE6" s="1948"/>
      <c r="ARF6" s="1946" t="s">
        <v>601</v>
      </c>
      <c r="ARG6" s="1947"/>
      <c r="ARH6" s="1947"/>
      <c r="ARI6" s="1947"/>
      <c r="ARJ6" s="1947"/>
      <c r="ARK6" s="1947"/>
      <c r="ARL6" s="1947"/>
      <c r="ARM6" s="1948"/>
      <c r="ARN6" s="1946" t="s">
        <v>601</v>
      </c>
      <c r="ARO6" s="1947"/>
      <c r="ARP6" s="1947"/>
      <c r="ARQ6" s="1947"/>
      <c r="ARR6" s="1947"/>
      <c r="ARS6" s="1947"/>
      <c r="ART6" s="1947"/>
      <c r="ARU6" s="1948"/>
      <c r="ARV6" s="1946" t="s">
        <v>601</v>
      </c>
      <c r="ARW6" s="1947"/>
      <c r="ARX6" s="1947"/>
      <c r="ARY6" s="1947"/>
      <c r="ARZ6" s="1947"/>
      <c r="ASA6" s="1947"/>
      <c r="ASB6" s="1947"/>
      <c r="ASC6" s="1948"/>
      <c r="ASD6" s="1946" t="s">
        <v>601</v>
      </c>
      <c r="ASE6" s="1947"/>
      <c r="ASF6" s="1947"/>
      <c r="ASG6" s="1947"/>
      <c r="ASH6" s="1947"/>
      <c r="ASI6" s="1947"/>
      <c r="ASJ6" s="1947"/>
      <c r="ASK6" s="1948"/>
      <c r="ASL6" s="1946" t="s">
        <v>601</v>
      </c>
      <c r="ASM6" s="1947"/>
      <c r="ASN6" s="1947"/>
      <c r="ASO6" s="1947"/>
      <c r="ASP6" s="1947"/>
      <c r="ASQ6" s="1947"/>
      <c r="ASR6" s="1947"/>
      <c r="ASS6" s="1948"/>
      <c r="AST6" s="1946" t="s">
        <v>601</v>
      </c>
      <c r="ASU6" s="1947"/>
      <c r="ASV6" s="1947"/>
      <c r="ASW6" s="1947"/>
      <c r="ASX6" s="1947"/>
      <c r="ASY6" s="1947"/>
      <c r="ASZ6" s="1947"/>
      <c r="ATA6" s="1948"/>
      <c r="ATB6" s="1946" t="s">
        <v>601</v>
      </c>
      <c r="ATC6" s="1947"/>
      <c r="ATD6" s="1947"/>
      <c r="ATE6" s="1947"/>
      <c r="ATF6" s="1947"/>
      <c r="ATG6" s="1947"/>
      <c r="ATH6" s="1947"/>
      <c r="ATI6" s="1948"/>
      <c r="ATJ6" s="1946" t="s">
        <v>601</v>
      </c>
      <c r="ATK6" s="1947"/>
      <c r="ATL6" s="1947"/>
      <c r="ATM6" s="1947"/>
      <c r="ATN6" s="1947"/>
      <c r="ATO6" s="1947"/>
      <c r="ATP6" s="1947"/>
      <c r="ATQ6" s="1948"/>
      <c r="ATR6" s="1946" t="s">
        <v>601</v>
      </c>
      <c r="ATS6" s="1947"/>
      <c r="ATT6" s="1947"/>
      <c r="ATU6" s="1947"/>
      <c r="ATV6" s="1947"/>
      <c r="ATW6" s="1947"/>
      <c r="ATX6" s="1947"/>
      <c r="ATY6" s="1948"/>
      <c r="ATZ6" s="1946" t="s">
        <v>601</v>
      </c>
      <c r="AUA6" s="1947"/>
      <c r="AUB6" s="1947"/>
      <c r="AUC6" s="1947"/>
      <c r="AUD6" s="1947"/>
      <c r="AUE6" s="1947"/>
      <c r="AUF6" s="1947"/>
      <c r="AUG6" s="1948"/>
      <c r="AUH6" s="1946" t="s">
        <v>601</v>
      </c>
      <c r="AUI6" s="1947"/>
      <c r="AUJ6" s="1947"/>
      <c r="AUK6" s="1947"/>
      <c r="AUL6" s="1947"/>
      <c r="AUM6" s="1947"/>
      <c r="AUN6" s="1947"/>
      <c r="AUO6" s="1948"/>
      <c r="AUP6" s="1946" t="s">
        <v>601</v>
      </c>
      <c r="AUQ6" s="1947"/>
      <c r="AUR6" s="1947"/>
      <c r="AUS6" s="1947"/>
      <c r="AUT6" s="1947"/>
      <c r="AUU6" s="1947"/>
      <c r="AUV6" s="1947"/>
      <c r="AUW6" s="1948"/>
      <c r="AUX6" s="1946" t="s">
        <v>601</v>
      </c>
      <c r="AUY6" s="1947"/>
      <c r="AUZ6" s="1947"/>
      <c r="AVA6" s="1947"/>
      <c r="AVB6" s="1947"/>
      <c r="AVC6" s="1947"/>
      <c r="AVD6" s="1947"/>
      <c r="AVE6" s="1948"/>
      <c r="AVF6" s="1946" t="s">
        <v>601</v>
      </c>
      <c r="AVG6" s="1947"/>
      <c r="AVH6" s="1947"/>
      <c r="AVI6" s="1947"/>
      <c r="AVJ6" s="1947"/>
      <c r="AVK6" s="1947"/>
      <c r="AVL6" s="1947"/>
      <c r="AVM6" s="1948"/>
      <c r="AVN6" s="1946" t="s">
        <v>601</v>
      </c>
      <c r="AVO6" s="1947"/>
      <c r="AVP6" s="1947"/>
      <c r="AVQ6" s="1947"/>
      <c r="AVR6" s="1947"/>
      <c r="AVS6" s="1947"/>
      <c r="AVT6" s="1947"/>
      <c r="AVU6" s="1948"/>
      <c r="AVV6" s="1946" t="s">
        <v>601</v>
      </c>
      <c r="AVW6" s="1947"/>
      <c r="AVX6" s="1947"/>
      <c r="AVY6" s="1947"/>
      <c r="AVZ6" s="1947"/>
      <c r="AWA6" s="1947"/>
      <c r="AWB6" s="1947"/>
      <c r="AWC6" s="1948"/>
      <c r="AWD6" s="1946" t="s">
        <v>601</v>
      </c>
      <c r="AWE6" s="1947"/>
      <c r="AWF6" s="1947"/>
      <c r="AWG6" s="1947"/>
      <c r="AWH6" s="1947"/>
      <c r="AWI6" s="1947"/>
      <c r="AWJ6" s="1947"/>
      <c r="AWK6" s="1948"/>
      <c r="AWL6" s="1946" t="s">
        <v>601</v>
      </c>
      <c r="AWM6" s="1947"/>
      <c r="AWN6" s="1947"/>
      <c r="AWO6" s="1947"/>
      <c r="AWP6" s="1947"/>
      <c r="AWQ6" s="1947"/>
      <c r="AWR6" s="1947"/>
      <c r="AWS6" s="1948"/>
      <c r="AWT6" s="1946" t="s">
        <v>601</v>
      </c>
      <c r="AWU6" s="1947"/>
      <c r="AWV6" s="1947"/>
      <c r="AWW6" s="1947"/>
      <c r="AWX6" s="1947"/>
      <c r="AWY6" s="1947"/>
      <c r="AWZ6" s="1947"/>
      <c r="AXA6" s="1948"/>
      <c r="AXB6" s="1946" t="s">
        <v>601</v>
      </c>
      <c r="AXC6" s="1947"/>
      <c r="AXD6" s="1947"/>
      <c r="AXE6" s="1947"/>
      <c r="AXF6" s="1947"/>
      <c r="AXG6" s="1947"/>
      <c r="AXH6" s="1947"/>
      <c r="AXI6" s="1948"/>
      <c r="AXJ6" s="1946" t="s">
        <v>601</v>
      </c>
      <c r="AXK6" s="1947"/>
      <c r="AXL6" s="1947"/>
      <c r="AXM6" s="1947"/>
      <c r="AXN6" s="1947"/>
      <c r="AXO6" s="1947"/>
      <c r="AXP6" s="1947"/>
      <c r="AXQ6" s="1948"/>
      <c r="AXR6" s="1946" t="s">
        <v>601</v>
      </c>
      <c r="AXS6" s="1947"/>
      <c r="AXT6" s="1947"/>
      <c r="AXU6" s="1947"/>
      <c r="AXV6" s="1947"/>
      <c r="AXW6" s="1947"/>
      <c r="AXX6" s="1947"/>
      <c r="AXY6" s="1948"/>
      <c r="AXZ6" s="1946" t="s">
        <v>601</v>
      </c>
      <c r="AYA6" s="1947"/>
      <c r="AYB6" s="1947"/>
      <c r="AYC6" s="1947"/>
      <c r="AYD6" s="1947"/>
      <c r="AYE6" s="1947"/>
      <c r="AYF6" s="1947"/>
      <c r="AYG6" s="1948"/>
      <c r="AYH6" s="1946" t="s">
        <v>601</v>
      </c>
      <c r="AYI6" s="1947"/>
      <c r="AYJ6" s="1947"/>
      <c r="AYK6" s="1947"/>
      <c r="AYL6" s="1947"/>
      <c r="AYM6" s="1947"/>
      <c r="AYN6" s="1947"/>
      <c r="AYO6" s="1948"/>
      <c r="AYP6" s="1946" t="s">
        <v>601</v>
      </c>
      <c r="AYQ6" s="1947"/>
      <c r="AYR6" s="1947"/>
      <c r="AYS6" s="1947"/>
      <c r="AYT6" s="1947"/>
      <c r="AYU6" s="1947"/>
      <c r="AYV6" s="1947"/>
      <c r="AYW6" s="1948"/>
      <c r="AYX6" s="1946" t="s">
        <v>601</v>
      </c>
      <c r="AYY6" s="1947"/>
      <c r="AYZ6" s="1947"/>
      <c r="AZA6" s="1947"/>
      <c r="AZB6" s="1947"/>
      <c r="AZC6" s="1947"/>
      <c r="AZD6" s="1947"/>
      <c r="AZE6" s="1948"/>
      <c r="AZF6" s="1946" t="s">
        <v>601</v>
      </c>
      <c r="AZG6" s="1947"/>
      <c r="AZH6" s="1947"/>
      <c r="AZI6" s="1947"/>
      <c r="AZJ6" s="1947"/>
      <c r="AZK6" s="1947"/>
      <c r="AZL6" s="1947"/>
      <c r="AZM6" s="1948"/>
      <c r="AZN6" s="1946" t="s">
        <v>601</v>
      </c>
      <c r="AZO6" s="1947"/>
      <c r="AZP6" s="1947"/>
      <c r="AZQ6" s="1947"/>
      <c r="AZR6" s="1947"/>
      <c r="AZS6" s="1947"/>
      <c r="AZT6" s="1947"/>
      <c r="AZU6" s="1948"/>
      <c r="AZV6" s="1946" t="s">
        <v>601</v>
      </c>
      <c r="AZW6" s="1947"/>
      <c r="AZX6" s="1947"/>
      <c r="AZY6" s="1947"/>
      <c r="AZZ6" s="1947"/>
      <c r="BAA6" s="1947"/>
      <c r="BAB6" s="1947"/>
      <c r="BAC6" s="1948"/>
      <c r="BAD6" s="1946" t="s">
        <v>601</v>
      </c>
      <c r="BAE6" s="1947"/>
      <c r="BAF6" s="1947"/>
      <c r="BAG6" s="1947"/>
      <c r="BAH6" s="1947"/>
      <c r="BAI6" s="1947"/>
      <c r="BAJ6" s="1947"/>
      <c r="BAK6" s="1948"/>
      <c r="BAL6" s="1946" t="s">
        <v>601</v>
      </c>
      <c r="BAM6" s="1947"/>
      <c r="BAN6" s="1947"/>
      <c r="BAO6" s="1947"/>
      <c r="BAP6" s="1947"/>
      <c r="BAQ6" s="1947"/>
      <c r="BAR6" s="1947"/>
      <c r="BAS6" s="1948"/>
      <c r="BAT6" s="1946" t="s">
        <v>601</v>
      </c>
      <c r="BAU6" s="1947"/>
      <c r="BAV6" s="1947"/>
      <c r="BAW6" s="1947"/>
      <c r="BAX6" s="1947"/>
      <c r="BAY6" s="1947"/>
      <c r="BAZ6" s="1947"/>
      <c r="BBA6" s="1948"/>
      <c r="BBB6" s="1946" t="s">
        <v>601</v>
      </c>
      <c r="BBC6" s="1947"/>
      <c r="BBD6" s="1947"/>
      <c r="BBE6" s="1947"/>
      <c r="BBF6" s="1947"/>
      <c r="BBG6" s="1947"/>
      <c r="BBH6" s="1947"/>
      <c r="BBI6" s="1948"/>
      <c r="BBJ6" s="1946" t="s">
        <v>601</v>
      </c>
      <c r="BBK6" s="1947"/>
      <c r="BBL6" s="1947"/>
      <c r="BBM6" s="1947"/>
      <c r="BBN6" s="1947"/>
      <c r="BBO6" s="1947"/>
      <c r="BBP6" s="1947"/>
      <c r="BBQ6" s="1948"/>
      <c r="BBR6" s="1946" t="s">
        <v>601</v>
      </c>
      <c r="BBS6" s="1947"/>
      <c r="BBT6" s="1947"/>
      <c r="BBU6" s="1947"/>
      <c r="BBV6" s="1947"/>
      <c r="BBW6" s="1947"/>
      <c r="BBX6" s="1947"/>
      <c r="BBY6" s="1948"/>
      <c r="BBZ6" s="1946" t="s">
        <v>601</v>
      </c>
      <c r="BCA6" s="1947"/>
      <c r="BCB6" s="1947"/>
      <c r="BCC6" s="1947"/>
      <c r="BCD6" s="1947"/>
      <c r="BCE6" s="1947"/>
      <c r="BCF6" s="1947"/>
      <c r="BCG6" s="1948"/>
      <c r="BCH6" s="1946" t="s">
        <v>601</v>
      </c>
      <c r="BCI6" s="1947"/>
      <c r="BCJ6" s="1947"/>
      <c r="BCK6" s="1947"/>
      <c r="BCL6" s="1947"/>
      <c r="BCM6" s="1947"/>
      <c r="BCN6" s="1947"/>
      <c r="BCO6" s="1948"/>
      <c r="BCP6" s="1946" t="s">
        <v>601</v>
      </c>
      <c r="BCQ6" s="1947"/>
      <c r="BCR6" s="1947"/>
      <c r="BCS6" s="1947"/>
      <c r="BCT6" s="1947"/>
      <c r="BCU6" s="1947"/>
      <c r="BCV6" s="1947"/>
      <c r="BCW6" s="1948"/>
      <c r="BCX6" s="1946" t="s">
        <v>601</v>
      </c>
      <c r="BCY6" s="1947"/>
      <c r="BCZ6" s="1947"/>
      <c r="BDA6" s="1947"/>
      <c r="BDB6" s="1947"/>
      <c r="BDC6" s="1947"/>
      <c r="BDD6" s="1947"/>
      <c r="BDE6" s="1948"/>
      <c r="BDF6" s="1946" t="s">
        <v>601</v>
      </c>
      <c r="BDG6" s="1947"/>
      <c r="BDH6" s="1947"/>
      <c r="BDI6" s="1947"/>
      <c r="BDJ6" s="1947"/>
      <c r="BDK6" s="1947"/>
      <c r="BDL6" s="1947"/>
      <c r="BDM6" s="1948"/>
      <c r="BDN6" s="1946" t="s">
        <v>601</v>
      </c>
      <c r="BDO6" s="1947"/>
      <c r="BDP6" s="1947"/>
      <c r="BDQ6" s="1947"/>
      <c r="BDR6" s="1947"/>
      <c r="BDS6" s="1947"/>
      <c r="BDT6" s="1947"/>
      <c r="BDU6" s="1948"/>
      <c r="BDV6" s="1946" t="s">
        <v>601</v>
      </c>
      <c r="BDW6" s="1947"/>
      <c r="BDX6" s="1947"/>
      <c r="BDY6" s="1947"/>
      <c r="BDZ6" s="1947"/>
      <c r="BEA6" s="1947"/>
      <c r="BEB6" s="1947"/>
      <c r="BEC6" s="1948"/>
      <c r="BED6" s="1946" t="s">
        <v>601</v>
      </c>
      <c r="BEE6" s="1947"/>
      <c r="BEF6" s="1947"/>
      <c r="BEG6" s="1947"/>
      <c r="BEH6" s="1947"/>
      <c r="BEI6" s="1947"/>
      <c r="BEJ6" s="1947"/>
      <c r="BEK6" s="1948"/>
      <c r="BEL6" s="1946" t="s">
        <v>601</v>
      </c>
      <c r="BEM6" s="1947"/>
      <c r="BEN6" s="1947"/>
      <c r="BEO6" s="1947"/>
      <c r="BEP6" s="1947"/>
      <c r="BEQ6" s="1947"/>
      <c r="BER6" s="1947"/>
      <c r="BES6" s="1948"/>
      <c r="BET6" s="1946" t="s">
        <v>601</v>
      </c>
      <c r="BEU6" s="1947"/>
      <c r="BEV6" s="1947"/>
      <c r="BEW6" s="1947"/>
      <c r="BEX6" s="1947"/>
      <c r="BEY6" s="1947"/>
      <c r="BEZ6" s="1947"/>
      <c r="BFA6" s="1948"/>
      <c r="BFB6" s="1946" t="s">
        <v>601</v>
      </c>
      <c r="BFC6" s="1947"/>
      <c r="BFD6" s="1947"/>
      <c r="BFE6" s="1947"/>
      <c r="BFF6" s="1947"/>
      <c r="BFG6" s="1947"/>
      <c r="BFH6" s="1947"/>
      <c r="BFI6" s="1948"/>
      <c r="BFJ6" s="1946" t="s">
        <v>601</v>
      </c>
      <c r="BFK6" s="1947"/>
      <c r="BFL6" s="1947"/>
      <c r="BFM6" s="1947"/>
      <c r="BFN6" s="1947"/>
      <c r="BFO6" s="1947"/>
      <c r="BFP6" s="1947"/>
      <c r="BFQ6" s="1948"/>
      <c r="BFR6" s="1946" t="s">
        <v>601</v>
      </c>
      <c r="BFS6" s="1947"/>
      <c r="BFT6" s="1947"/>
      <c r="BFU6" s="1947"/>
      <c r="BFV6" s="1947"/>
      <c r="BFW6" s="1947"/>
      <c r="BFX6" s="1947"/>
      <c r="BFY6" s="1948"/>
      <c r="BFZ6" s="1946" t="s">
        <v>601</v>
      </c>
      <c r="BGA6" s="1947"/>
      <c r="BGB6" s="1947"/>
      <c r="BGC6" s="1947"/>
      <c r="BGD6" s="1947"/>
      <c r="BGE6" s="1947"/>
      <c r="BGF6" s="1947"/>
      <c r="BGG6" s="1948"/>
      <c r="BGH6" s="1946" t="s">
        <v>601</v>
      </c>
      <c r="BGI6" s="1947"/>
      <c r="BGJ6" s="1947"/>
      <c r="BGK6" s="1947"/>
      <c r="BGL6" s="1947"/>
      <c r="BGM6" s="1947"/>
      <c r="BGN6" s="1947"/>
      <c r="BGO6" s="1948"/>
      <c r="BGP6" s="1946" t="s">
        <v>601</v>
      </c>
      <c r="BGQ6" s="1947"/>
      <c r="BGR6" s="1947"/>
      <c r="BGS6" s="1947"/>
      <c r="BGT6" s="1947"/>
      <c r="BGU6" s="1947"/>
      <c r="BGV6" s="1947"/>
      <c r="BGW6" s="1948"/>
      <c r="BGX6" s="1946" t="s">
        <v>601</v>
      </c>
      <c r="BGY6" s="1947"/>
      <c r="BGZ6" s="1947"/>
      <c r="BHA6" s="1947"/>
      <c r="BHB6" s="1947"/>
      <c r="BHC6" s="1947"/>
      <c r="BHD6" s="1947"/>
      <c r="BHE6" s="1948"/>
      <c r="BHF6" s="1946" t="s">
        <v>601</v>
      </c>
      <c r="BHG6" s="1947"/>
      <c r="BHH6" s="1947"/>
      <c r="BHI6" s="1947"/>
      <c r="BHJ6" s="1947"/>
      <c r="BHK6" s="1947"/>
      <c r="BHL6" s="1947"/>
      <c r="BHM6" s="1948"/>
      <c r="BHN6" s="1946" t="s">
        <v>601</v>
      </c>
      <c r="BHO6" s="1947"/>
      <c r="BHP6" s="1947"/>
      <c r="BHQ6" s="1947"/>
      <c r="BHR6" s="1947"/>
      <c r="BHS6" s="1947"/>
      <c r="BHT6" s="1947"/>
      <c r="BHU6" s="1948"/>
      <c r="BHV6" s="1946" t="s">
        <v>601</v>
      </c>
      <c r="BHW6" s="1947"/>
      <c r="BHX6" s="1947"/>
      <c r="BHY6" s="1947"/>
      <c r="BHZ6" s="1947"/>
      <c r="BIA6" s="1947"/>
      <c r="BIB6" s="1947"/>
      <c r="BIC6" s="1948"/>
      <c r="BID6" s="1946" t="s">
        <v>601</v>
      </c>
      <c r="BIE6" s="1947"/>
      <c r="BIF6" s="1947"/>
      <c r="BIG6" s="1947"/>
      <c r="BIH6" s="1947"/>
      <c r="BII6" s="1947"/>
      <c r="BIJ6" s="1947"/>
      <c r="BIK6" s="1948"/>
      <c r="BIL6" s="1946" t="s">
        <v>601</v>
      </c>
      <c r="BIM6" s="1947"/>
      <c r="BIN6" s="1947"/>
      <c r="BIO6" s="1947"/>
      <c r="BIP6" s="1947"/>
      <c r="BIQ6" s="1947"/>
      <c r="BIR6" s="1947"/>
      <c r="BIS6" s="1948"/>
      <c r="BIT6" s="1946" t="s">
        <v>601</v>
      </c>
      <c r="BIU6" s="1947"/>
      <c r="BIV6" s="1947"/>
      <c r="BIW6" s="1947"/>
      <c r="BIX6" s="1947"/>
      <c r="BIY6" s="1947"/>
      <c r="BIZ6" s="1947"/>
      <c r="BJA6" s="1948"/>
      <c r="BJB6" s="1946" t="s">
        <v>601</v>
      </c>
      <c r="BJC6" s="1947"/>
      <c r="BJD6" s="1947"/>
      <c r="BJE6" s="1947"/>
      <c r="BJF6" s="1947"/>
      <c r="BJG6" s="1947"/>
      <c r="BJH6" s="1947"/>
      <c r="BJI6" s="1948"/>
      <c r="BJJ6" s="1946" t="s">
        <v>601</v>
      </c>
      <c r="BJK6" s="1947"/>
      <c r="BJL6" s="1947"/>
      <c r="BJM6" s="1947"/>
      <c r="BJN6" s="1947"/>
      <c r="BJO6" s="1947"/>
      <c r="BJP6" s="1947"/>
      <c r="BJQ6" s="1948"/>
      <c r="BJR6" s="1946" t="s">
        <v>601</v>
      </c>
      <c r="BJS6" s="1947"/>
      <c r="BJT6" s="1947"/>
      <c r="BJU6" s="1947"/>
      <c r="BJV6" s="1947"/>
      <c r="BJW6" s="1947"/>
      <c r="BJX6" s="1947"/>
      <c r="BJY6" s="1948"/>
      <c r="BJZ6" s="1946" t="s">
        <v>601</v>
      </c>
      <c r="BKA6" s="1947"/>
      <c r="BKB6" s="1947"/>
      <c r="BKC6" s="1947"/>
      <c r="BKD6" s="1947"/>
      <c r="BKE6" s="1947"/>
      <c r="BKF6" s="1947"/>
      <c r="BKG6" s="1948"/>
      <c r="BKH6" s="1946" t="s">
        <v>601</v>
      </c>
      <c r="BKI6" s="1947"/>
      <c r="BKJ6" s="1947"/>
      <c r="BKK6" s="1947"/>
      <c r="BKL6" s="1947"/>
      <c r="BKM6" s="1947"/>
      <c r="BKN6" s="1947"/>
      <c r="BKO6" s="1948"/>
      <c r="BKP6" s="1946" t="s">
        <v>601</v>
      </c>
      <c r="BKQ6" s="1947"/>
      <c r="BKR6" s="1947"/>
      <c r="BKS6" s="1947"/>
      <c r="BKT6" s="1947"/>
      <c r="BKU6" s="1947"/>
      <c r="BKV6" s="1947"/>
      <c r="BKW6" s="1948"/>
      <c r="BKX6" s="1946" t="s">
        <v>601</v>
      </c>
      <c r="BKY6" s="1947"/>
      <c r="BKZ6" s="1947"/>
      <c r="BLA6" s="1947"/>
      <c r="BLB6" s="1947"/>
      <c r="BLC6" s="1947"/>
      <c r="BLD6" s="1947"/>
      <c r="BLE6" s="1948"/>
      <c r="BLF6" s="1946" t="s">
        <v>601</v>
      </c>
      <c r="BLG6" s="1947"/>
      <c r="BLH6" s="1947"/>
      <c r="BLI6" s="1947"/>
      <c r="BLJ6" s="1947"/>
      <c r="BLK6" s="1947"/>
      <c r="BLL6" s="1947"/>
      <c r="BLM6" s="1948"/>
      <c r="BLN6" s="1946" t="s">
        <v>601</v>
      </c>
      <c r="BLO6" s="1947"/>
      <c r="BLP6" s="1947"/>
      <c r="BLQ6" s="1947"/>
      <c r="BLR6" s="1947"/>
      <c r="BLS6" s="1947"/>
      <c r="BLT6" s="1947"/>
      <c r="BLU6" s="1948"/>
      <c r="BLV6" s="1946" t="s">
        <v>601</v>
      </c>
      <c r="BLW6" s="1947"/>
      <c r="BLX6" s="1947"/>
      <c r="BLY6" s="1947"/>
      <c r="BLZ6" s="1947"/>
      <c r="BMA6" s="1947"/>
      <c r="BMB6" s="1947"/>
      <c r="BMC6" s="1948"/>
      <c r="BMD6" s="1946" t="s">
        <v>601</v>
      </c>
      <c r="BME6" s="1947"/>
      <c r="BMF6" s="1947"/>
      <c r="BMG6" s="1947"/>
      <c r="BMH6" s="1947"/>
      <c r="BMI6" s="1947"/>
      <c r="BMJ6" s="1947"/>
      <c r="BMK6" s="1948"/>
      <c r="BML6" s="1946" t="s">
        <v>601</v>
      </c>
      <c r="BMM6" s="1947"/>
      <c r="BMN6" s="1947"/>
      <c r="BMO6" s="1947"/>
      <c r="BMP6" s="1947"/>
      <c r="BMQ6" s="1947"/>
      <c r="BMR6" s="1947"/>
      <c r="BMS6" s="1948"/>
      <c r="BMT6" s="1946" t="s">
        <v>601</v>
      </c>
      <c r="BMU6" s="1947"/>
      <c r="BMV6" s="1947"/>
      <c r="BMW6" s="1947"/>
      <c r="BMX6" s="1947"/>
      <c r="BMY6" s="1947"/>
      <c r="BMZ6" s="1947"/>
      <c r="BNA6" s="1948"/>
      <c r="BNB6" s="1946" t="s">
        <v>601</v>
      </c>
      <c r="BNC6" s="1947"/>
      <c r="BND6" s="1947"/>
      <c r="BNE6" s="1947"/>
      <c r="BNF6" s="1947"/>
      <c r="BNG6" s="1947"/>
      <c r="BNH6" s="1947"/>
      <c r="BNI6" s="1948"/>
      <c r="BNJ6" s="1946" t="s">
        <v>601</v>
      </c>
      <c r="BNK6" s="1947"/>
      <c r="BNL6" s="1947"/>
      <c r="BNM6" s="1947"/>
      <c r="BNN6" s="1947"/>
      <c r="BNO6" s="1947"/>
      <c r="BNP6" s="1947"/>
      <c r="BNQ6" s="1948"/>
      <c r="BNR6" s="1946" t="s">
        <v>601</v>
      </c>
      <c r="BNS6" s="1947"/>
      <c r="BNT6" s="1947"/>
      <c r="BNU6" s="1947"/>
      <c r="BNV6" s="1947"/>
      <c r="BNW6" s="1947"/>
      <c r="BNX6" s="1947"/>
      <c r="BNY6" s="1948"/>
      <c r="BNZ6" s="1946" t="s">
        <v>601</v>
      </c>
      <c r="BOA6" s="1947"/>
      <c r="BOB6" s="1947"/>
      <c r="BOC6" s="1947"/>
      <c r="BOD6" s="1947"/>
      <c r="BOE6" s="1947"/>
      <c r="BOF6" s="1947"/>
      <c r="BOG6" s="1948"/>
      <c r="BOH6" s="1946" t="s">
        <v>601</v>
      </c>
      <c r="BOI6" s="1947"/>
      <c r="BOJ6" s="1947"/>
      <c r="BOK6" s="1947"/>
      <c r="BOL6" s="1947"/>
      <c r="BOM6" s="1947"/>
      <c r="BON6" s="1947"/>
      <c r="BOO6" s="1948"/>
      <c r="BOP6" s="1946" t="s">
        <v>601</v>
      </c>
      <c r="BOQ6" s="1947"/>
      <c r="BOR6" s="1947"/>
      <c r="BOS6" s="1947"/>
      <c r="BOT6" s="1947"/>
      <c r="BOU6" s="1947"/>
      <c r="BOV6" s="1947"/>
      <c r="BOW6" s="1948"/>
      <c r="BOX6" s="1946" t="s">
        <v>601</v>
      </c>
      <c r="BOY6" s="1947"/>
      <c r="BOZ6" s="1947"/>
      <c r="BPA6" s="1947"/>
      <c r="BPB6" s="1947"/>
      <c r="BPC6" s="1947"/>
      <c r="BPD6" s="1947"/>
      <c r="BPE6" s="1948"/>
      <c r="BPF6" s="1946" t="s">
        <v>601</v>
      </c>
      <c r="BPG6" s="1947"/>
      <c r="BPH6" s="1947"/>
      <c r="BPI6" s="1947"/>
      <c r="BPJ6" s="1947"/>
      <c r="BPK6" s="1947"/>
      <c r="BPL6" s="1947"/>
      <c r="BPM6" s="1948"/>
      <c r="BPN6" s="1946" t="s">
        <v>601</v>
      </c>
      <c r="BPO6" s="1947"/>
      <c r="BPP6" s="1947"/>
      <c r="BPQ6" s="1947"/>
      <c r="BPR6" s="1947"/>
      <c r="BPS6" s="1947"/>
      <c r="BPT6" s="1947"/>
      <c r="BPU6" s="1948"/>
      <c r="BPV6" s="1946" t="s">
        <v>601</v>
      </c>
      <c r="BPW6" s="1947"/>
      <c r="BPX6" s="1947"/>
      <c r="BPY6" s="1947"/>
      <c r="BPZ6" s="1947"/>
      <c r="BQA6" s="1947"/>
      <c r="BQB6" s="1947"/>
      <c r="BQC6" s="1948"/>
      <c r="BQD6" s="1946" t="s">
        <v>601</v>
      </c>
      <c r="BQE6" s="1947"/>
      <c r="BQF6" s="1947"/>
      <c r="BQG6" s="1947"/>
      <c r="BQH6" s="1947"/>
      <c r="BQI6" s="1947"/>
      <c r="BQJ6" s="1947"/>
      <c r="BQK6" s="1948"/>
      <c r="BQL6" s="1946" t="s">
        <v>601</v>
      </c>
      <c r="BQM6" s="1947"/>
      <c r="BQN6" s="1947"/>
      <c r="BQO6" s="1947"/>
      <c r="BQP6" s="1947"/>
      <c r="BQQ6" s="1947"/>
      <c r="BQR6" s="1947"/>
      <c r="BQS6" s="1948"/>
      <c r="BQT6" s="1946" t="s">
        <v>601</v>
      </c>
      <c r="BQU6" s="1947"/>
      <c r="BQV6" s="1947"/>
      <c r="BQW6" s="1947"/>
      <c r="BQX6" s="1947"/>
      <c r="BQY6" s="1947"/>
      <c r="BQZ6" s="1947"/>
      <c r="BRA6" s="1948"/>
      <c r="BRB6" s="1946" t="s">
        <v>601</v>
      </c>
      <c r="BRC6" s="1947"/>
      <c r="BRD6" s="1947"/>
      <c r="BRE6" s="1947"/>
      <c r="BRF6" s="1947"/>
      <c r="BRG6" s="1947"/>
      <c r="BRH6" s="1947"/>
      <c r="BRI6" s="1948"/>
      <c r="BRJ6" s="1946" t="s">
        <v>601</v>
      </c>
      <c r="BRK6" s="1947"/>
      <c r="BRL6" s="1947"/>
      <c r="BRM6" s="1947"/>
      <c r="BRN6" s="1947"/>
      <c r="BRO6" s="1947"/>
      <c r="BRP6" s="1947"/>
      <c r="BRQ6" s="1948"/>
      <c r="BRR6" s="1946" t="s">
        <v>601</v>
      </c>
      <c r="BRS6" s="1947"/>
      <c r="BRT6" s="1947"/>
      <c r="BRU6" s="1947"/>
      <c r="BRV6" s="1947"/>
      <c r="BRW6" s="1947"/>
      <c r="BRX6" s="1947"/>
      <c r="BRY6" s="1948"/>
      <c r="BRZ6" s="1946" t="s">
        <v>601</v>
      </c>
      <c r="BSA6" s="1947"/>
      <c r="BSB6" s="1947"/>
      <c r="BSC6" s="1947"/>
      <c r="BSD6" s="1947"/>
      <c r="BSE6" s="1947"/>
      <c r="BSF6" s="1947"/>
      <c r="BSG6" s="1948"/>
      <c r="BSH6" s="1946" t="s">
        <v>601</v>
      </c>
      <c r="BSI6" s="1947"/>
      <c r="BSJ6" s="1947"/>
      <c r="BSK6" s="1947"/>
      <c r="BSL6" s="1947"/>
      <c r="BSM6" s="1947"/>
      <c r="BSN6" s="1947"/>
      <c r="BSO6" s="1948"/>
      <c r="BSP6" s="1946" t="s">
        <v>601</v>
      </c>
      <c r="BSQ6" s="1947"/>
      <c r="BSR6" s="1947"/>
      <c r="BSS6" s="1947"/>
      <c r="BST6" s="1947"/>
      <c r="BSU6" s="1947"/>
      <c r="BSV6" s="1947"/>
      <c r="BSW6" s="1948"/>
      <c r="BSX6" s="1946" t="s">
        <v>601</v>
      </c>
      <c r="BSY6" s="1947"/>
      <c r="BSZ6" s="1947"/>
      <c r="BTA6" s="1947"/>
      <c r="BTB6" s="1947"/>
      <c r="BTC6" s="1947"/>
      <c r="BTD6" s="1947"/>
      <c r="BTE6" s="1948"/>
      <c r="BTF6" s="1946" t="s">
        <v>601</v>
      </c>
      <c r="BTG6" s="1947"/>
      <c r="BTH6" s="1947"/>
      <c r="BTI6" s="1947"/>
      <c r="BTJ6" s="1947"/>
      <c r="BTK6" s="1947"/>
      <c r="BTL6" s="1947"/>
      <c r="BTM6" s="1948"/>
      <c r="BTN6" s="1946" t="s">
        <v>601</v>
      </c>
      <c r="BTO6" s="1947"/>
      <c r="BTP6" s="1947"/>
      <c r="BTQ6" s="1947"/>
      <c r="BTR6" s="1947"/>
      <c r="BTS6" s="1947"/>
      <c r="BTT6" s="1947"/>
      <c r="BTU6" s="1948"/>
      <c r="BTV6" s="1946" t="s">
        <v>601</v>
      </c>
      <c r="BTW6" s="1947"/>
      <c r="BTX6" s="1947"/>
      <c r="BTY6" s="1947"/>
      <c r="BTZ6" s="1947"/>
      <c r="BUA6" s="1947"/>
      <c r="BUB6" s="1947"/>
      <c r="BUC6" s="1948"/>
      <c r="BUD6" s="1946" t="s">
        <v>601</v>
      </c>
      <c r="BUE6" s="1947"/>
      <c r="BUF6" s="1947"/>
      <c r="BUG6" s="1947"/>
      <c r="BUH6" s="1947"/>
      <c r="BUI6" s="1947"/>
      <c r="BUJ6" s="1947"/>
      <c r="BUK6" s="1948"/>
      <c r="BUL6" s="1946" t="s">
        <v>601</v>
      </c>
      <c r="BUM6" s="1947"/>
      <c r="BUN6" s="1947"/>
      <c r="BUO6" s="1947"/>
      <c r="BUP6" s="1947"/>
      <c r="BUQ6" s="1947"/>
      <c r="BUR6" s="1947"/>
      <c r="BUS6" s="1948"/>
      <c r="BUT6" s="1946" t="s">
        <v>601</v>
      </c>
      <c r="BUU6" s="1947"/>
      <c r="BUV6" s="1947"/>
      <c r="BUW6" s="1947"/>
      <c r="BUX6" s="1947"/>
      <c r="BUY6" s="1947"/>
      <c r="BUZ6" s="1947"/>
      <c r="BVA6" s="1948"/>
      <c r="BVB6" s="1946" t="s">
        <v>601</v>
      </c>
      <c r="BVC6" s="1947"/>
      <c r="BVD6" s="1947"/>
      <c r="BVE6" s="1947"/>
      <c r="BVF6" s="1947"/>
      <c r="BVG6" s="1947"/>
      <c r="BVH6" s="1947"/>
      <c r="BVI6" s="1948"/>
      <c r="BVJ6" s="1946" t="s">
        <v>601</v>
      </c>
      <c r="BVK6" s="1947"/>
      <c r="BVL6" s="1947"/>
      <c r="BVM6" s="1947"/>
      <c r="BVN6" s="1947"/>
      <c r="BVO6" s="1947"/>
      <c r="BVP6" s="1947"/>
      <c r="BVQ6" s="1948"/>
      <c r="BVR6" s="1946" t="s">
        <v>601</v>
      </c>
      <c r="BVS6" s="1947"/>
      <c r="BVT6" s="1947"/>
      <c r="BVU6" s="1947"/>
      <c r="BVV6" s="1947"/>
      <c r="BVW6" s="1947"/>
      <c r="BVX6" s="1947"/>
      <c r="BVY6" s="1948"/>
      <c r="BVZ6" s="1946" t="s">
        <v>601</v>
      </c>
      <c r="BWA6" s="1947"/>
      <c r="BWB6" s="1947"/>
      <c r="BWC6" s="1947"/>
      <c r="BWD6" s="1947"/>
      <c r="BWE6" s="1947"/>
      <c r="BWF6" s="1947"/>
      <c r="BWG6" s="1948"/>
      <c r="BWH6" s="1946" t="s">
        <v>601</v>
      </c>
      <c r="BWI6" s="1947"/>
      <c r="BWJ6" s="1947"/>
      <c r="BWK6" s="1947"/>
      <c r="BWL6" s="1947"/>
      <c r="BWM6" s="1947"/>
      <c r="BWN6" s="1947"/>
      <c r="BWO6" s="1948"/>
      <c r="BWP6" s="1946" t="s">
        <v>601</v>
      </c>
      <c r="BWQ6" s="1947"/>
      <c r="BWR6" s="1947"/>
      <c r="BWS6" s="1947"/>
      <c r="BWT6" s="1947"/>
      <c r="BWU6" s="1947"/>
      <c r="BWV6" s="1947"/>
      <c r="BWW6" s="1948"/>
      <c r="BWX6" s="1946" t="s">
        <v>601</v>
      </c>
      <c r="BWY6" s="1947"/>
      <c r="BWZ6" s="1947"/>
      <c r="BXA6" s="1947"/>
      <c r="BXB6" s="1947"/>
      <c r="BXC6" s="1947"/>
      <c r="BXD6" s="1947"/>
      <c r="BXE6" s="1948"/>
      <c r="BXF6" s="1946" t="s">
        <v>601</v>
      </c>
      <c r="BXG6" s="1947"/>
      <c r="BXH6" s="1947"/>
      <c r="BXI6" s="1947"/>
      <c r="BXJ6" s="1947"/>
      <c r="BXK6" s="1947"/>
      <c r="BXL6" s="1947"/>
      <c r="BXM6" s="1948"/>
      <c r="BXN6" s="1946" t="s">
        <v>601</v>
      </c>
      <c r="BXO6" s="1947"/>
      <c r="BXP6" s="1947"/>
      <c r="BXQ6" s="1947"/>
      <c r="BXR6" s="1947"/>
      <c r="BXS6" s="1947"/>
      <c r="BXT6" s="1947"/>
      <c r="BXU6" s="1948"/>
      <c r="BXV6" s="1946" t="s">
        <v>601</v>
      </c>
      <c r="BXW6" s="1947"/>
      <c r="BXX6" s="1947"/>
      <c r="BXY6" s="1947"/>
      <c r="BXZ6" s="1947"/>
      <c r="BYA6" s="1947"/>
      <c r="BYB6" s="1947"/>
      <c r="BYC6" s="1948"/>
      <c r="BYD6" s="1946" t="s">
        <v>601</v>
      </c>
      <c r="BYE6" s="1947"/>
      <c r="BYF6" s="1947"/>
      <c r="BYG6" s="1947"/>
      <c r="BYH6" s="1947"/>
      <c r="BYI6" s="1947"/>
      <c r="BYJ6" s="1947"/>
      <c r="BYK6" s="1948"/>
      <c r="BYL6" s="1946" t="s">
        <v>601</v>
      </c>
      <c r="BYM6" s="1947"/>
      <c r="BYN6" s="1947"/>
      <c r="BYO6" s="1947"/>
      <c r="BYP6" s="1947"/>
      <c r="BYQ6" s="1947"/>
      <c r="BYR6" s="1947"/>
      <c r="BYS6" s="1948"/>
      <c r="BYT6" s="1946" t="s">
        <v>601</v>
      </c>
      <c r="BYU6" s="1947"/>
      <c r="BYV6" s="1947"/>
      <c r="BYW6" s="1947"/>
      <c r="BYX6" s="1947"/>
      <c r="BYY6" s="1947"/>
      <c r="BYZ6" s="1947"/>
      <c r="BZA6" s="1948"/>
      <c r="BZB6" s="1946" t="s">
        <v>601</v>
      </c>
      <c r="BZC6" s="1947"/>
      <c r="BZD6" s="1947"/>
      <c r="BZE6" s="1947"/>
      <c r="BZF6" s="1947"/>
      <c r="BZG6" s="1947"/>
      <c r="BZH6" s="1947"/>
      <c r="BZI6" s="1948"/>
      <c r="BZJ6" s="1946" t="s">
        <v>601</v>
      </c>
      <c r="BZK6" s="1947"/>
      <c r="BZL6" s="1947"/>
      <c r="BZM6" s="1947"/>
      <c r="BZN6" s="1947"/>
      <c r="BZO6" s="1947"/>
      <c r="BZP6" s="1947"/>
      <c r="BZQ6" s="1948"/>
      <c r="BZR6" s="1946" t="s">
        <v>601</v>
      </c>
      <c r="BZS6" s="1947"/>
      <c r="BZT6" s="1947"/>
      <c r="BZU6" s="1947"/>
      <c r="BZV6" s="1947"/>
      <c r="BZW6" s="1947"/>
      <c r="BZX6" s="1947"/>
      <c r="BZY6" s="1948"/>
      <c r="BZZ6" s="1946" t="s">
        <v>601</v>
      </c>
      <c r="CAA6" s="1947"/>
      <c r="CAB6" s="1947"/>
      <c r="CAC6" s="1947"/>
      <c r="CAD6" s="1947"/>
      <c r="CAE6" s="1947"/>
      <c r="CAF6" s="1947"/>
      <c r="CAG6" s="1948"/>
      <c r="CAH6" s="1946" t="s">
        <v>601</v>
      </c>
      <c r="CAI6" s="1947"/>
      <c r="CAJ6" s="1947"/>
      <c r="CAK6" s="1947"/>
      <c r="CAL6" s="1947"/>
      <c r="CAM6" s="1947"/>
      <c r="CAN6" s="1947"/>
      <c r="CAO6" s="1948"/>
      <c r="CAP6" s="1946" t="s">
        <v>601</v>
      </c>
      <c r="CAQ6" s="1947"/>
      <c r="CAR6" s="1947"/>
      <c r="CAS6" s="1947"/>
      <c r="CAT6" s="1947"/>
      <c r="CAU6" s="1947"/>
      <c r="CAV6" s="1947"/>
      <c r="CAW6" s="1948"/>
      <c r="CAX6" s="1946" t="s">
        <v>601</v>
      </c>
      <c r="CAY6" s="1947"/>
      <c r="CAZ6" s="1947"/>
      <c r="CBA6" s="1947"/>
      <c r="CBB6" s="1947"/>
      <c r="CBC6" s="1947"/>
      <c r="CBD6" s="1947"/>
      <c r="CBE6" s="1948"/>
      <c r="CBF6" s="1946" t="s">
        <v>601</v>
      </c>
      <c r="CBG6" s="1947"/>
      <c r="CBH6" s="1947"/>
      <c r="CBI6" s="1947"/>
      <c r="CBJ6" s="1947"/>
      <c r="CBK6" s="1947"/>
      <c r="CBL6" s="1947"/>
      <c r="CBM6" s="1948"/>
      <c r="CBN6" s="1946" t="s">
        <v>601</v>
      </c>
      <c r="CBO6" s="1947"/>
      <c r="CBP6" s="1947"/>
      <c r="CBQ6" s="1947"/>
      <c r="CBR6" s="1947"/>
      <c r="CBS6" s="1947"/>
      <c r="CBT6" s="1947"/>
      <c r="CBU6" s="1948"/>
      <c r="CBV6" s="1946" t="s">
        <v>601</v>
      </c>
      <c r="CBW6" s="1947"/>
      <c r="CBX6" s="1947"/>
      <c r="CBY6" s="1947"/>
      <c r="CBZ6" s="1947"/>
      <c r="CCA6" s="1947"/>
      <c r="CCB6" s="1947"/>
      <c r="CCC6" s="1948"/>
      <c r="CCD6" s="1946" t="s">
        <v>601</v>
      </c>
      <c r="CCE6" s="1947"/>
      <c r="CCF6" s="1947"/>
      <c r="CCG6" s="1947"/>
      <c r="CCH6" s="1947"/>
      <c r="CCI6" s="1947"/>
      <c r="CCJ6" s="1947"/>
      <c r="CCK6" s="1948"/>
      <c r="CCL6" s="1946" t="s">
        <v>601</v>
      </c>
      <c r="CCM6" s="1947"/>
      <c r="CCN6" s="1947"/>
      <c r="CCO6" s="1947"/>
      <c r="CCP6" s="1947"/>
      <c r="CCQ6" s="1947"/>
      <c r="CCR6" s="1947"/>
      <c r="CCS6" s="1948"/>
      <c r="CCT6" s="1946" t="s">
        <v>601</v>
      </c>
      <c r="CCU6" s="1947"/>
      <c r="CCV6" s="1947"/>
      <c r="CCW6" s="1947"/>
      <c r="CCX6" s="1947"/>
      <c r="CCY6" s="1947"/>
      <c r="CCZ6" s="1947"/>
      <c r="CDA6" s="1948"/>
      <c r="CDB6" s="1946" t="s">
        <v>601</v>
      </c>
      <c r="CDC6" s="1947"/>
      <c r="CDD6" s="1947"/>
      <c r="CDE6" s="1947"/>
      <c r="CDF6" s="1947"/>
      <c r="CDG6" s="1947"/>
      <c r="CDH6" s="1947"/>
      <c r="CDI6" s="1948"/>
      <c r="CDJ6" s="1946" t="s">
        <v>601</v>
      </c>
      <c r="CDK6" s="1947"/>
      <c r="CDL6" s="1947"/>
      <c r="CDM6" s="1947"/>
      <c r="CDN6" s="1947"/>
      <c r="CDO6" s="1947"/>
      <c r="CDP6" s="1947"/>
      <c r="CDQ6" s="1948"/>
      <c r="CDR6" s="1946" t="s">
        <v>601</v>
      </c>
      <c r="CDS6" s="1947"/>
      <c r="CDT6" s="1947"/>
      <c r="CDU6" s="1947"/>
      <c r="CDV6" s="1947"/>
      <c r="CDW6" s="1947"/>
      <c r="CDX6" s="1947"/>
      <c r="CDY6" s="1948"/>
      <c r="CDZ6" s="1946" t="s">
        <v>601</v>
      </c>
      <c r="CEA6" s="1947"/>
      <c r="CEB6" s="1947"/>
      <c r="CEC6" s="1947"/>
      <c r="CED6" s="1947"/>
      <c r="CEE6" s="1947"/>
      <c r="CEF6" s="1947"/>
      <c r="CEG6" s="1948"/>
      <c r="CEH6" s="1946" t="s">
        <v>601</v>
      </c>
      <c r="CEI6" s="1947"/>
      <c r="CEJ6" s="1947"/>
      <c r="CEK6" s="1947"/>
      <c r="CEL6" s="1947"/>
      <c r="CEM6" s="1947"/>
      <c r="CEN6" s="1947"/>
      <c r="CEO6" s="1948"/>
      <c r="CEP6" s="1946" t="s">
        <v>601</v>
      </c>
      <c r="CEQ6" s="1947"/>
      <c r="CER6" s="1947"/>
      <c r="CES6" s="1947"/>
      <c r="CET6" s="1947"/>
      <c r="CEU6" s="1947"/>
      <c r="CEV6" s="1947"/>
      <c r="CEW6" s="1948"/>
      <c r="CEX6" s="1946" t="s">
        <v>601</v>
      </c>
      <c r="CEY6" s="1947"/>
      <c r="CEZ6" s="1947"/>
      <c r="CFA6" s="1947"/>
      <c r="CFB6" s="1947"/>
      <c r="CFC6" s="1947"/>
      <c r="CFD6" s="1947"/>
      <c r="CFE6" s="1948"/>
      <c r="CFF6" s="1946" t="s">
        <v>601</v>
      </c>
      <c r="CFG6" s="1947"/>
      <c r="CFH6" s="1947"/>
      <c r="CFI6" s="1947"/>
      <c r="CFJ6" s="1947"/>
      <c r="CFK6" s="1947"/>
      <c r="CFL6" s="1947"/>
      <c r="CFM6" s="1948"/>
      <c r="CFN6" s="1946" t="s">
        <v>601</v>
      </c>
      <c r="CFO6" s="1947"/>
      <c r="CFP6" s="1947"/>
      <c r="CFQ6" s="1947"/>
      <c r="CFR6" s="1947"/>
      <c r="CFS6" s="1947"/>
      <c r="CFT6" s="1947"/>
      <c r="CFU6" s="1948"/>
      <c r="CFV6" s="1946" t="s">
        <v>601</v>
      </c>
      <c r="CFW6" s="1947"/>
      <c r="CFX6" s="1947"/>
      <c r="CFY6" s="1947"/>
      <c r="CFZ6" s="1947"/>
      <c r="CGA6" s="1947"/>
      <c r="CGB6" s="1947"/>
      <c r="CGC6" s="1948"/>
      <c r="CGD6" s="1946" t="s">
        <v>601</v>
      </c>
      <c r="CGE6" s="1947"/>
      <c r="CGF6" s="1947"/>
      <c r="CGG6" s="1947"/>
      <c r="CGH6" s="1947"/>
      <c r="CGI6" s="1947"/>
      <c r="CGJ6" s="1947"/>
      <c r="CGK6" s="1948"/>
      <c r="CGL6" s="1946" t="s">
        <v>601</v>
      </c>
      <c r="CGM6" s="1947"/>
      <c r="CGN6" s="1947"/>
      <c r="CGO6" s="1947"/>
      <c r="CGP6" s="1947"/>
      <c r="CGQ6" s="1947"/>
      <c r="CGR6" s="1947"/>
      <c r="CGS6" s="1948"/>
      <c r="CGT6" s="1946" t="s">
        <v>601</v>
      </c>
      <c r="CGU6" s="1947"/>
      <c r="CGV6" s="1947"/>
      <c r="CGW6" s="1947"/>
      <c r="CGX6" s="1947"/>
      <c r="CGY6" s="1947"/>
      <c r="CGZ6" s="1947"/>
      <c r="CHA6" s="1948"/>
      <c r="CHB6" s="1946" t="s">
        <v>601</v>
      </c>
      <c r="CHC6" s="1947"/>
      <c r="CHD6" s="1947"/>
      <c r="CHE6" s="1947"/>
      <c r="CHF6" s="1947"/>
      <c r="CHG6" s="1947"/>
      <c r="CHH6" s="1947"/>
      <c r="CHI6" s="1948"/>
      <c r="CHJ6" s="1946" t="s">
        <v>601</v>
      </c>
      <c r="CHK6" s="1947"/>
      <c r="CHL6" s="1947"/>
      <c r="CHM6" s="1947"/>
      <c r="CHN6" s="1947"/>
      <c r="CHO6" s="1947"/>
      <c r="CHP6" s="1947"/>
      <c r="CHQ6" s="1948"/>
      <c r="CHR6" s="1946" t="s">
        <v>601</v>
      </c>
      <c r="CHS6" s="1947"/>
      <c r="CHT6" s="1947"/>
      <c r="CHU6" s="1947"/>
      <c r="CHV6" s="1947"/>
      <c r="CHW6" s="1947"/>
      <c r="CHX6" s="1947"/>
      <c r="CHY6" s="1948"/>
      <c r="CHZ6" s="1946" t="s">
        <v>601</v>
      </c>
      <c r="CIA6" s="1947"/>
      <c r="CIB6" s="1947"/>
      <c r="CIC6" s="1947"/>
      <c r="CID6" s="1947"/>
      <c r="CIE6" s="1947"/>
      <c r="CIF6" s="1947"/>
      <c r="CIG6" s="1948"/>
      <c r="CIH6" s="1946" t="s">
        <v>601</v>
      </c>
      <c r="CII6" s="1947"/>
      <c r="CIJ6" s="1947"/>
      <c r="CIK6" s="1947"/>
      <c r="CIL6" s="1947"/>
      <c r="CIM6" s="1947"/>
      <c r="CIN6" s="1947"/>
      <c r="CIO6" s="1948"/>
      <c r="CIP6" s="1946" t="s">
        <v>601</v>
      </c>
      <c r="CIQ6" s="1947"/>
      <c r="CIR6" s="1947"/>
      <c r="CIS6" s="1947"/>
      <c r="CIT6" s="1947"/>
      <c r="CIU6" s="1947"/>
      <c r="CIV6" s="1947"/>
      <c r="CIW6" s="1948"/>
      <c r="CIX6" s="1946" t="s">
        <v>601</v>
      </c>
      <c r="CIY6" s="1947"/>
      <c r="CIZ6" s="1947"/>
      <c r="CJA6" s="1947"/>
      <c r="CJB6" s="1947"/>
      <c r="CJC6" s="1947"/>
      <c r="CJD6" s="1947"/>
      <c r="CJE6" s="1948"/>
      <c r="CJF6" s="1946" t="s">
        <v>601</v>
      </c>
      <c r="CJG6" s="1947"/>
      <c r="CJH6" s="1947"/>
      <c r="CJI6" s="1947"/>
      <c r="CJJ6" s="1947"/>
      <c r="CJK6" s="1947"/>
      <c r="CJL6" s="1947"/>
      <c r="CJM6" s="1948"/>
      <c r="CJN6" s="1946" t="s">
        <v>601</v>
      </c>
      <c r="CJO6" s="1947"/>
      <c r="CJP6" s="1947"/>
      <c r="CJQ6" s="1947"/>
      <c r="CJR6" s="1947"/>
      <c r="CJS6" s="1947"/>
      <c r="CJT6" s="1947"/>
      <c r="CJU6" s="1948"/>
      <c r="CJV6" s="1946" t="s">
        <v>601</v>
      </c>
      <c r="CJW6" s="1947"/>
      <c r="CJX6" s="1947"/>
      <c r="CJY6" s="1947"/>
      <c r="CJZ6" s="1947"/>
      <c r="CKA6" s="1947"/>
      <c r="CKB6" s="1947"/>
      <c r="CKC6" s="1948"/>
      <c r="CKD6" s="1946" t="s">
        <v>601</v>
      </c>
      <c r="CKE6" s="1947"/>
      <c r="CKF6" s="1947"/>
      <c r="CKG6" s="1947"/>
      <c r="CKH6" s="1947"/>
      <c r="CKI6" s="1947"/>
      <c r="CKJ6" s="1947"/>
      <c r="CKK6" s="1948"/>
      <c r="CKL6" s="1946" t="s">
        <v>601</v>
      </c>
      <c r="CKM6" s="1947"/>
      <c r="CKN6" s="1947"/>
      <c r="CKO6" s="1947"/>
      <c r="CKP6" s="1947"/>
      <c r="CKQ6" s="1947"/>
      <c r="CKR6" s="1947"/>
      <c r="CKS6" s="1948"/>
      <c r="CKT6" s="1946" t="s">
        <v>601</v>
      </c>
      <c r="CKU6" s="1947"/>
      <c r="CKV6" s="1947"/>
      <c r="CKW6" s="1947"/>
      <c r="CKX6" s="1947"/>
      <c r="CKY6" s="1947"/>
      <c r="CKZ6" s="1947"/>
      <c r="CLA6" s="1948"/>
      <c r="CLB6" s="1946" t="s">
        <v>601</v>
      </c>
      <c r="CLC6" s="1947"/>
      <c r="CLD6" s="1947"/>
      <c r="CLE6" s="1947"/>
      <c r="CLF6" s="1947"/>
      <c r="CLG6" s="1947"/>
      <c r="CLH6" s="1947"/>
      <c r="CLI6" s="1948"/>
      <c r="CLJ6" s="1946" t="s">
        <v>601</v>
      </c>
      <c r="CLK6" s="1947"/>
      <c r="CLL6" s="1947"/>
      <c r="CLM6" s="1947"/>
      <c r="CLN6" s="1947"/>
      <c r="CLO6" s="1947"/>
      <c r="CLP6" s="1947"/>
      <c r="CLQ6" s="1948"/>
      <c r="CLR6" s="1946" t="s">
        <v>601</v>
      </c>
      <c r="CLS6" s="1947"/>
      <c r="CLT6" s="1947"/>
      <c r="CLU6" s="1947"/>
      <c r="CLV6" s="1947"/>
      <c r="CLW6" s="1947"/>
      <c r="CLX6" s="1947"/>
      <c r="CLY6" s="1948"/>
      <c r="CLZ6" s="1946" t="s">
        <v>601</v>
      </c>
      <c r="CMA6" s="1947"/>
      <c r="CMB6" s="1947"/>
      <c r="CMC6" s="1947"/>
      <c r="CMD6" s="1947"/>
      <c r="CME6" s="1947"/>
      <c r="CMF6" s="1947"/>
      <c r="CMG6" s="1948"/>
      <c r="CMH6" s="1946" t="s">
        <v>601</v>
      </c>
      <c r="CMI6" s="1947"/>
      <c r="CMJ6" s="1947"/>
      <c r="CMK6" s="1947"/>
      <c r="CML6" s="1947"/>
      <c r="CMM6" s="1947"/>
      <c r="CMN6" s="1947"/>
      <c r="CMO6" s="1948"/>
      <c r="CMP6" s="1946" t="s">
        <v>601</v>
      </c>
      <c r="CMQ6" s="1947"/>
      <c r="CMR6" s="1947"/>
      <c r="CMS6" s="1947"/>
      <c r="CMT6" s="1947"/>
      <c r="CMU6" s="1947"/>
      <c r="CMV6" s="1947"/>
      <c r="CMW6" s="1948"/>
      <c r="CMX6" s="1946" t="s">
        <v>601</v>
      </c>
      <c r="CMY6" s="1947"/>
      <c r="CMZ6" s="1947"/>
      <c r="CNA6" s="1947"/>
      <c r="CNB6" s="1947"/>
      <c r="CNC6" s="1947"/>
      <c r="CND6" s="1947"/>
      <c r="CNE6" s="1948"/>
      <c r="CNF6" s="1946" t="s">
        <v>601</v>
      </c>
      <c r="CNG6" s="1947"/>
      <c r="CNH6" s="1947"/>
      <c r="CNI6" s="1947"/>
      <c r="CNJ6" s="1947"/>
      <c r="CNK6" s="1947"/>
      <c r="CNL6" s="1947"/>
      <c r="CNM6" s="1948"/>
      <c r="CNN6" s="1946" t="s">
        <v>601</v>
      </c>
      <c r="CNO6" s="1947"/>
      <c r="CNP6" s="1947"/>
      <c r="CNQ6" s="1947"/>
      <c r="CNR6" s="1947"/>
      <c r="CNS6" s="1947"/>
      <c r="CNT6" s="1947"/>
      <c r="CNU6" s="1948"/>
      <c r="CNV6" s="1946" t="s">
        <v>601</v>
      </c>
      <c r="CNW6" s="1947"/>
      <c r="CNX6" s="1947"/>
      <c r="CNY6" s="1947"/>
      <c r="CNZ6" s="1947"/>
      <c r="COA6" s="1947"/>
      <c r="COB6" s="1947"/>
      <c r="COC6" s="1948"/>
      <c r="COD6" s="1946" t="s">
        <v>601</v>
      </c>
      <c r="COE6" s="1947"/>
      <c r="COF6" s="1947"/>
      <c r="COG6" s="1947"/>
      <c r="COH6" s="1947"/>
      <c r="COI6" s="1947"/>
      <c r="COJ6" s="1947"/>
      <c r="COK6" s="1948"/>
      <c r="COL6" s="1946" t="s">
        <v>601</v>
      </c>
      <c r="COM6" s="1947"/>
      <c r="CON6" s="1947"/>
      <c r="COO6" s="1947"/>
      <c r="COP6" s="1947"/>
      <c r="COQ6" s="1947"/>
      <c r="COR6" s="1947"/>
      <c r="COS6" s="1948"/>
      <c r="COT6" s="1946" t="s">
        <v>601</v>
      </c>
      <c r="COU6" s="1947"/>
      <c r="COV6" s="1947"/>
      <c r="COW6" s="1947"/>
      <c r="COX6" s="1947"/>
      <c r="COY6" s="1947"/>
      <c r="COZ6" s="1947"/>
      <c r="CPA6" s="1948"/>
      <c r="CPB6" s="1946" t="s">
        <v>601</v>
      </c>
      <c r="CPC6" s="1947"/>
      <c r="CPD6" s="1947"/>
      <c r="CPE6" s="1947"/>
      <c r="CPF6" s="1947"/>
      <c r="CPG6" s="1947"/>
      <c r="CPH6" s="1947"/>
      <c r="CPI6" s="1948"/>
      <c r="CPJ6" s="1946" t="s">
        <v>601</v>
      </c>
      <c r="CPK6" s="1947"/>
      <c r="CPL6" s="1947"/>
      <c r="CPM6" s="1947"/>
      <c r="CPN6" s="1947"/>
      <c r="CPO6" s="1947"/>
      <c r="CPP6" s="1947"/>
      <c r="CPQ6" s="1948"/>
      <c r="CPR6" s="1946" t="s">
        <v>601</v>
      </c>
      <c r="CPS6" s="1947"/>
      <c r="CPT6" s="1947"/>
      <c r="CPU6" s="1947"/>
      <c r="CPV6" s="1947"/>
      <c r="CPW6" s="1947"/>
      <c r="CPX6" s="1947"/>
      <c r="CPY6" s="1948"/>
      <c r="CPZ6" s="1946" t="s">
        <v>601</v>
      </c>
      <c r="CQA6" s="1947"/>
      <c r="CQB6" s="1947"/>
      <c r="CQC6" s="1947"/>
      <c r="CQD6" s="1947"/>
      <c r="CQE6" s="1947"/>
      <c r="CQF6" s="1947"/>
      <c r="CQG6" s="1948"/>
      <c r="CQH6" s="1946" t="s">
        <v>601</v>
      </c>
      <c r="CQI6" s="1947"/>
      <c r="CQJ6" s="1947"/>
      <c r="CQK6" s="1947"/>
      <c r="CQL6" s="1947"/>
      <c r="CQM6" s="1947"/>
      <c r="CQN6" s="1947"/>
      <c r="CQO6" s="1948"/>
      <c r="CQP6" s="1946" t="s">
        <v>601</v>
      </c>
      <c r="CQQ6" s="1947"/>
      <c r="CQR6" s="1947"/>
      <c r="CQS6" s="1947"/>
      <c r="CQT6" s="1947"/>
      <c r="CQU6" s="1947"/>
      <c r="CQV6" s="1947"/>
      <c r="CQW6" s="1948"/>
      <c r="CQX6" s="1946" t="s">
        <v>601</v>
      </c>
      <c r="CQY6" s="1947"/>
      <c r="CQZ6" s="1947"/>
      <c r="CRA6" s="1947"/>
      <c r="CRB6" s="1947"/>
      <c r="CRC6" s="1947"/>
      <c r="CRD6" s="1947"/>
      <c r="CRE6" s="1948"/>
      <c r="CRF6" s="1946" t="s">
        <v>601</v>
      </c>
      <c r="CRG6" s="1947"/>
      <c r="CRH6" s="1947"/>
      <c r="CRI6" s="1947"/>
      <c r="CRJ6" s="1947"/>
      <c r="CRK6" s="1947"/>
      <c r="CRL6" s="1947"/>
      <c r="CRM6" s="1948"/>
      <c r="CRN6" s="1946" t="s">
        <v>601</v>
      </c>
      <c r="CRO6" s="1947"/>
      <c r="CRP6" s="1947"/>
      <c r="CRQ6" s="1947"/>
      <c r="CRR6" s="1947"/>
      <c r="CRS6" s="1947"/>
      <c r="CRT6" s="1947"/>
      <c r="CRU6" s="1948"/>
      <c r="CRV6" s="1946" t="s">
        <v>601</v>
      </c>
      <c r="CRW6" s="1947"/>
      <c r="CRX6" s="1947"/>
      <c r="CRY6" s="1947"/>
      <c r="CRZ6" s="1947"/>
      <c r="CSA6" s="1947"/>
      <c r="CSB6" s="1947"/>
      <c r="CSC6" s="1948"/>
      <c r="CSD6" s="1946" t="s">
        <v>601</v>
      </c>
      <c r="CSE6" s="1947"/>
      <c r="CSF6" s="1947"/>
      <c r="CSG6" s="1947"/>
      <c r="CSH6" s="1947"/>
      <c r="CSI6" s="1947"/>
      <c r="CSJ6" s="1947"/>
      <c r="CSK6" s="1948"/>
      <c r="CSL6" s="1946" t="s">
        <v>601</v>
      </c>
      <c r="CSM6" s="1947"/>
      <c r="CSN6" s="1947"/>
      <c r="CSO6" s="1947"/>
      <c r="CSP6" s="1947"/>
      <c r="CSQ6" s="1947"/>
      <c r="CSR6" s="1947"/>
      <c r="CSS6" s="1948"/>
      <c r="CST6" s="1946" t="s">
        <v>601</v>
      </c>
      <c r="CSU6" s="1947"/>
      <c r="CSV6" s="1947"/>
      <c r="CSW6" s="1947"/>
      <c r="CSX6" s="1947"/>
      <c r="CSY6" s="1947"/>
      <c r="CSZ6" s="1947"/>
      <c r="CTA6" s="1948"/>
      <c r="CTB6" s="1946" t="s">
        <v>601</v>
      </c>
      <c r="CTC6" s="1947"/>
      <c r="CTD6" s="1947"/>
      <c r="CTE6" s="1947"/>
      <c r="CTF6" s="1947"/>
      <c r="CTG6" s="1947"/>
      <c r="CTH6" s="1947"/>
      <c r="CTI6" s="1948"/>
      <c r="CTJ6" s="1946" t="s">
        <v>601</v>
      </c>
      <c r="CTK6" s="1947"/>
      <c r="CTL6" s="1947"/>
      <c r="CTM6" s="1947"/>
      <c r="CTN6" s="1947"/>
      <c r="CTO6" s="1947"/>
      <c r="CTP6" s="1947"/>
      <c r="CTQ6" s="1948"/>
      <c r="CTR6" s="1946" t="s">
        <v>601</v>
      </c>
      <c r="CTS6" s="1947"/>
      <c r="CTT6" s="1947"/>
      <c r="CTU6" s="1947"/>
      <c r="CTV6" s="1947"/>
      <c r="CTW6" s="1947"/>
      <c r="CTX6" s="1947"/>
      <c r="CTY6" s="1948"/>
      <c r="CTZ6" s="1946" t="s">
        <v>601</v>
      </c>
      <c r="CUA6" s="1947"/>
      <c r="CUB6" s="1947"/>
      <c r="CUC6" s="1947"/>
      <c r="CUD6" s="1947"/>
      <c r="CUE6" s="1947"/>
      <c r="CUF6" s="1947"/>
      <c r="CUG6" s="1948"/>
      <c r="CUH6" s="1946" t="s">
        <v>601</v>
      </c>
      <c r="CUI6" s="1947"/>
      <c r="CUJ6" s="1947"/>
      <c r="CUK6" s="1947"/>
      <c r="CUL6" s="1947"/>
      <c r="CUM6" s="1947"/>
      <c r="CUN6" s="1947"/>
      <c r="CUO6" s="1948"/>
      <c r="CUP6" s="1946" t="s">
        <v>601</v>
      </c>
      <c r="CUQ6" s="1947"/>
      <c r="CUR6" s="1947"/>
      <c r="CUS6" s="1947"/>
      <c r="CUT6" s="1947"/>
      <c r="CUU6" s="1947"/>
      <c r="CUV6" s="1947"/>
      <c r="CUW6" s="1948"/>
      <c r="CUX6" s="1946" t="s">
        <v>601</v>
      </c>
      <c r="CUY6" s="1947"/>
      <c r="CUZ6" s="1947"/>
      <c r="CVA6" s="1947"/>
      <c r="CVB6" s="1947"/>
      <c r="CVC6" s="1947"/>
      <c r="CVD6" s="1947"/>
      <c r="CVE6" s="1948"/>
      <c r="CVF6" s="1946" t="s">
        <v>601</v>
      </c>
      <c r="CVG6" s="1947"/>
      <c r="CVH6" s="1947"/>
      <c r="CVI6" s="1947"/>
      <c r="CVJ6" s="1947"/>
      <c r="CVK6" s="1947"/>
      <c r="CVL6" s="1947"/>
      <c r="CVM6" s="1948"/>
      <c r="CVN6" s="1946" t="s">
        <v>601</v>
      </c>
      <c r="CVO6" s="1947"/>
      <c r="CVP6" s="1947"/>
      <c r="CVQ6" s="1947"/>
      <c r="CVR6" s="1947"/>
      <c r="CVS6" s="1947"/>
      <c r="CVT6" s="1947"/>
      <c r="CVU6" s="1948"/>
      <c r="CVV6" s="1946" t="s">
        <v>601</v>
      </c>
      <c r="CVW6" s="1947"/>
      <c r="CVX6" s="1947"/>
      <c r="CVY6" s="1947"/>
      <c r="CVZ6" s="1947"/>
      <c r="CWA6" s="1947"/>
      <c r="CWB6" s="1947"/>
      <c r="CWC6" s="1948"/>
      <c r="CWD6" s="1946" t="s">
        <v>601</v>
      </c>
      <c r="CWE6" s="1947"/>
      <c r="CWF6" s="1947"/>
      <c r="CWG6" s="1947"/>
      <c r="CWH6" s="1947"/>
      <c r="CWI6" s="1947"/>
      <c r="CWJ6" s="1947"/>
      <c r="CWK6" s="1948"/>
      <c r="CWL6" s="1946" t="s">
        <v>601</v>
      </c>
      <c r="CWM6" s="1947"/>
      <c r="CWN6" s="1947"/>
      <c r="CWO6" s="1947"/>
      <c r="CWP6" s="1947"/>
      <c r="CWQ6" s="1947"/>
      <c r="CWR6" s="1947"/>
      <c r="CWS6" s="1948"/>
      <c r="CWT6" s="1946" t="s">
        <v>601</v>
      </c>
      <c r="CWU6" s="1947"/>
      <c r="CWV6" s="1947"/>
      <c r="CWW6" s="1947"/>
      <c r="CWX6" s="1947"/>
      <c r="CWY6" s="1947"/>
      <c r="CWZ6" s="1947"/>
      <c r="CXA6" s="1948"/>
      <c r="CXB6" s="1946" t="s">
        <v>601</v>
      </c>
      <c r="CXC6" s="1947"/>
      <c r="CXD6" s="1947"/>
      <c r="CXE6" s="1947"/>
      <c r="CXF6" s="1947"/>
      <c r="CXG6" s="1947"/>
      <c r="CXH6" s="1947"/>
      <c r="CXI6" s="1948"/>
      <c r="CXJ6" s="1946" t="s">
        <v>601</v>
      </c>
      <c r="CXK6" s="1947"/>
      <c r="CXL6" s="1947"/>
      <c r="CXM6" s="1947"/>
      <c r="CXN6" s="1947"/>
      <c r="CXO6" s="1947"/>
      <c r="CXP6" s="1947"/>
      <c r="CXQ6" s="1948"/>
      <c r="CXR6" s="1946" t="s">
        <v>601</v>
      </c>
      <c r="CXS6" s="1947"/>
      <c r="CXT6" s="1947"/>
      <c r="CXU6" s="1947"/>
      <c r="CXV6" s="1947"/>
      <c r="CXW6" s="1947"/>
      <c r="CXX6" s="1947"/>
      <c r="CXY6" s="1948"/>
      <c r="CXZ6" s="1946" t="s">
        <v>601</v>
      </c>
      <c r="CYA6" s="1947"/>
      <c r="CYB6" s="1947"/>
      <c r="CYC6" s="1947"/>
      <c r="CYD6" s="1947"/>
      <c r="CYE6" s="1947"/>
      <c r="CYF6" s="1947"/>
      <c r="CYG6" s="1948"/>
      <c r="CYH6" s="1946" t="s">
        <v>601</v>
      </c>
      <c r="CYI6" s="1947"/>
      <c r="CYJ6" s="1947"/>
      <c r="CYK6" s="1947"/>
      <c r="CYL6" s="1947"/>
      <c r="CYM6" s="1947"/>
      <c r="CYN6" s="1947"/>
      <c r="CYO6" s="1948"/>
      <c r="CYP6" s="1946" t="s">
        <v>601</v>
      </c>
      <c r="CYQ6" s="1947"/>
      <c r="CYR6" s="1947"/>
      <c r="CYS6" s="1947"/>
      <c r="CYT6" s="1947"/>
      <c r="CYU6" s="1947"/>
      <c r="CYV6" s="1947"/>
      <c r="CYW6" s="1948"/>
      <c r="CYX6" s="1946" t="s">
        <v>601</v>
      </c>
      <c r="CYY6" s="1947"/>
      <c r="CYZ6" s="1947"/>
      <c r="CZA6" s="1947"/>
      <c r="CZB6" s="1947"/>
      <c r="CZC6" s="1947"/>
      <c r="CZD6" s="1947"/>
      <c r="CZE6" s="1948"/>
      <c r="CZF6" s="1946" t="s">
        <v>601</v>
      </c>
      <c r="CZG6" s="1947"/>
      <c r="CZH6" s="1947"/>
      <c r="CZI6" s="1947"/>
      <c r="CZJ6" s="1947"/>
      <c r="CZK6" s="1947"/>
      <c r="CZL6" s="1947"/>
      <c r="CZM6" s="1948"/>
      <c r="CZN6" s="1946" t="s">
        <v>601</v>
      </c>
      <c r="CZO6" s="1947"/>
      <c r="CZP6" s="1947"/>
      <c r="CZQ6" s="1947"/>
      <c r="CZR6" s="1947"/>
      <c r="CZS6" s="1947"/>
      <c r="CZT6" s="1947"/>
      <c r="CZU6" s="1948"/>
      <c r="CZV6" s="1946" t="s">
        <v>601</v>
      </c>
      <c r="CZW6" s="1947"/>
      <c r="CZX6" s="1947"/>
      <c r="CZY6" s="1947"/>
      <c r="CZZ6" s="1947"/>
      <c r="DAA6" s="1947"/>
      <c r="DAB6" s="1947"/>
      <c r="DAC6" s="1948"/>
      <c r="DAD6" s="1946" t="s">
        <v>601</v>
      </c>
      <c r="DAE6" s="1947"/>
      <c r="DAF6" s="1947"/>
      <c r="DAG6" s="1947"/>
      <c r="DAH6" s="1947"/>
      <c r="DAI6" s="1947"/>
      <c r="DAJ6" s="1947"/>
      <c r="DAK6" s="1948"/>
      <c r="DAL6" s="1946" t="s">
        <v>601</v>
      </c>
      <c r="DAM6" s="1947"/>
      <c r="DAN6" s="1947"/>
      <c r="DAO6" s="1947"/>
      <c r="DAP6" s="1947"/>
      <c r="DAQ6" s="1947"/>
      <c r="DAR6" s="1947"/>
      <c r="DAS6" s="1948"/>
      <c r="DAT6" s="1946" t="s">
        <v>601</v>
      </c>
      <c r="DAU6" s="1947"/>
      <c r="DAV6" s="1947"/>
      <c r="DAW6" s="1947"/>
      <c r="DAX6" s="1947"/>
      <c r="DAY6" s="1947"/>
      <c r="DAZ6" s="1947"/>
      <c r="DBA6" s="1948"/>
      <c r="DBB6" s="1946" t="s">
        <v>601</v>
      </c>
      <c r="DBC6" s="1947"/>
      <c r="DBD6" s="1947"/>
      <c r="DBE6" s="1947"/>
      <c r="DBF6" s="1947"/>
      <c r="DBG6" s="1947"/>
      <c r="DBH6" s="1947"/>
      <c r="DBI6" s="1948"/>
      <c r="DBJ6" s="1946" t="s">
        <v>601</v>
      </c>
      <c r="DBK6" s="1947"/>
      <c r="DBL6" s="1947"/>
      <c r="DBM6" s="1947"/>
      <c r="DBN6" s="1947"/>
      <c r="DBO6" s="1947"/>
      <c r="DBP6" s="1947"/>
      <c r="DBQ6" s="1948"/>
      <c r="DBR6" s="1946" t="s">
        <v>601</v>
      </c>
      <c r="DBS6" s="1947"/>
      <c r="DBT6" s="1947"/>
      <c r="DBU6" s="1947"/>
      <c r="DBV6" s="1947"/>
      <c r="DBW6" s="1947"/>
      <c r="DBX6" s="1947"/>
      <c r="DBY6" s="1948"/>
      <c r="DBZ6" s="1946" t="s">
        <v>601</v>
      </c>
      <c r="DCA6" s="1947"/>
      <c r="DCB6" s="1947"/>
      <c r="DCC6" s="1947"/>
      <c r="DCD6" s="1947"/>
      <c r="DCE6" s="1947"/>
      <c r="DCF6" s="1947"/>
      <c r="DCG6" s="1948"/>
      <c r="DCH6" s="1946" t="s">
        <v>601</v>
      </c>
      <c r="DCI6" s="1947"/>
      <c r="DCJ6" s="1947"/>
      <c r="DCK6" s="1947"/>
      <c r="DCL6" s="1947"/>
      <c r="DCM6" s="1947"/>
      <c r="DCN6" s="1947"/>
      <c r="DCO6" s="1948"/>
      <c r="DCP6" s="1946" t="s">
        <v>601</v>
      </c>
      <c r="DCQ6" s="1947"/>
      <c r="DCR6" s="1947"/>
      <c r="DCS6" s="1947"/>
      <c r="DCT6" s="1947"/>
      <c r="DCU6" s="1947"/>
      <c r="DCV6" s="1947"/>
      <c r="DCW6" s="1948"/>
      <c r="DCX6" s="1946" t="s">
        <v>601</v>
      </c>
      <c r="DCY6" s="1947"/>
      <c r="DCZ6" s="1947"/>
      <c r="DDA6" s="1947"/>
      <c r="DDB6" s="1947"/>
      <c r="DDC6" s="1947"/>
      <c r="DDD6" s="1947"/>
      <c r="DDE6" s="1948"/>
      <c r="DDF6" s="1946" t="s">
        <v>601</v>
      </c>
      <c r="DDG6" s="1947"/>
      <c r="DDH6" s="1947"/>
      <c r="DDI6" s="1947"/>
      <c r="DDJ6" s="1947"/>
      <c r="DDK6" s="1947"/>
      <c r="DDL6" s="1947"/>
      <c r="DDM6" s="1948"/>
      <c r="DDN6" s="1946" t="s">
        <v>601</v>
      </c>
      <c r="DDO6" s="1947"/>
      <c r="DDP6" s="1947"/>
      <c r="DDQ6" s="1947"/>
      <c r="DDR6" s="1947"/>
      <c r="DDS6" s="1947"/>
      <c r="DDT6" s="1947"/>
      <c r="DDU6" s="1948"/>
      <c r="DDV6" s="1946" t="s">
        <v>601</v>
      </c>
      <c r="DDW6" s="1947"/>
      <c r="DDX6" s="1947"/>
      <c r="DDY6" s="1947"/>
      <c r="DDZ6" s="1947"/>
      <c r="DEA6" s="1947"/>
      <c r="DEB6" s="1947"/>
      <c r="DEC6" s="1948"/>
      <c r="DED6" s="1946" t="s">
        <v>601</v>
      </c>
      <c r="DEE6" s="1947"/>
      <c r="DEF6" s="1947"/>
      <c r="DEG6" s="1947"/>
      <c r="DEH6" s="1947"/>
      <c r="DEI6" s="1947"/>
      <c r="DEJ6" s="1947"/>
      <c r="DEK6" s="1948"/>
      <c r="DEL6" s="1946" t="s">
        <v>601</v>
      </c>
      <c r="DEM6" s="1947"/>
      <c r="DEN6" s="1947"/>
      <c r="DEO6" s="1947"/>
      <c r="DEP6" s="1947"/>
      <c r="DEQ6" s="1947"/>
      <c r="DER6" s="1947"/>
      <c r="DES6" s="1948"/>
      <c r="DET6" s="1946" t="s">
        <v>601</v>
      </c>
      <c r="DEU6" s="1947"/>
      <c r="DEV6" s="1947"/>
      <c r="DEW6" s="1947"/>
      <c r="DEX6" s="1947"/>
      <c r="DEY6" s="1947"/>
      <c r="DEZ6" s="1947"/>
      <c r="DFA6" s="1948"/>
      <c r="DFB6" s="1946" t="s">
        <v>601</v>
      </c>
      <c r="DFC6" s="1947"/>
      <c r="DFD6" s="1947"/>
      <c r="DFE6" s="1947"/>
      <c r="DFF6" s="1947"/>
      <c r="DFG6" s="1947"/>
      <c r="DFH6" s="1947"/>
      <c r="DFI6" s="1948"/>
      <c r="DFJ6" s="1946" t="s">
        <v>601</v>
      </c>
      <c r="DFK6" s="1947"/>
      <c r="DFL6" s="1947"/>
      <c r="DFM6" s="1947"/>
      <c r="DFN6" s="1947"/>
      <c r="DFO6" s="1947"/>
      <c r="DFP6" s="1947"/>
      <c r="DFQ6" s="1948"/>
      <c r="DFR6" s="1946" t="s">
        <v>601</v>
      </c>
      <c r="DFS6" s="1947"/>
      <c r="DFT6" s="1947"/>
      <c r="DFU6" s="1947"/>
      <c r="DFV6" s="1947"/>
      <c r="DFW6" s="1947"/>
      <c r="DFX6" s="1947"/>
      <c r="DFY6" s="1948"/>
      <c r="DFZ6" s="1946" t="s">
        <v>601</v>
      </c>
      <c r="DGA6" s="1947"/>
      <c r="DGB6" s="1947"/>
      <c r="DGC6" s="1947"/>
      <c r="DGD6" s="1947"/>
      <c r="DGE6" s="1947"/>
      <c r="DGF6" s="1947"/>
      <c r="DGG6" s="1948"/>
      <c r="DGH6" s="1946" t="s">
        <v>601</v>
      </c>
      <c r="DGI6" s="1947"/>
      <c r="DGJ6" s="1947"/>
      <c r="DGK6" s="1947"/>
      <c r="DGL6" s="1947"/>
      <c r="DGM6" s="1947"/>
      <c r="DGN6" s="1947"/>
      <c r="DGO6" s="1948"/>
      <c r="DGP6" s="1946" t="s">
        <v>601</v>
      </c>
      <c r="DGQ6" s="1947"/>
      <c r="DGR6" s="1947"/>
      <c r="DGS6" s="1947"/>
      <c r="DGT6" s="1947"/>
      <c r="DGU6" s="1947"/>
      <c r="DGV6" s="1947"/>
      <c r="DGW6" s="1948"/>
      <c r="DGX6" s="1946" t="s">
        <v>601</v>
      </c>
      <c r="DGY6" s="1947"/>
      <c r="DGZ6" s="1947"/>
      <c r="DHA6" s="1947"/>
      <c r="DHB6" s="1947"/>
      <c r="DHC6" s="1947"/>
      <c r="DHD6" s="1947"/>
      <c r="DHE6" s="1948"/>
      <c r="DHF6" s="1946" t="s">
        <v>601</v>
      </c>
      <c r="DHG6" s="1947"/>
      <c r="DHH6" s="1947"/>
      <c r="DHI6" s="1947"/>
      <c r="DHJ6" s="1947"/>
      <c r="DHK6" s="1947"/>
      <c r="DHL6" s="1947"/>
      <c r="DHM6" s="1948"/>
      <c r="DHN6" s="1946" t="s">
        <v>601</v>
      </c>
      <c r="DHO6" s="1947"/>
      <c r="DHP6" s="1947"/>
      <c r="DHQ6" s="1947"/>
      <c r="DHR6" s="1947"/>
      <c r="DHS6" s="1947"/>
      <c r="DHT6" s="1947"/>
      <c r="DHU6" s="1948"/>
      <c r="DHV6" s="1946" t="s">
        <v>601</v>
      </c>
      <c r="DHW6" s="1947"/>
      <c r="DHX6" s="1947"/>
      <c r="DHY6" s="1947"/>
      <c r="DHZ6" s="1947"/>
      <c r="DIA6" s="1947"/>
      <c r="DIB6" s="1947"/>
      <c r="DIC6" s="1948"/>
      <c r="DID6" s="1946" t="s">
        <v>601</v>
      </c>
      <c r="DIE6" s="1947"/>
      <c r="DIF6" s="1947"/>
      <c r="DIG6" s="1947"/>
      <c r="DIH6" s="1947"/>
      <c r="DII6" s="1947"/>
      <c r="DIJ6" s="1947"/>
      <c r="DIK6" s="1948"/>
      <c r="DIL6" s="1946" t="s">
        <v>601</v>
      </c>
      <c r="DIM6" s="1947"/>
      <c r="DIN6" s="1947"/>
      <c r="DIO6" s="1947"/>
      <c r="DIP6" s="1947"/>
      <c r="DIQ6" s="1947"/>
      <c r="DIR6" s="1947"/>
      <c r="DIS6" s="1948"/>
      <c r="DIT6" s="1946" t="s">
        <v>601</v>
      </c>
      <c r="DIU6" s="1947"/>
      <c r="DIV6" s="1947"/>
      <c r="DIW6" s="1947"/>
      <c r="DIX6" s="1947"/>
      <c r="DIY6" s="1947"/>
      <c r="DIZ6" s="1947"/>
      <c r="DJA6" s="1948"/>
      <c r="DJB6" s="1946" t="s">
        <v>601</v>
      </c>
      <c r="DJC6" s="1947"/>
      <c r="DJD6" s="1947"/>
      <c r="DJE6" s="1947"/>
      <c r="DJF6" s="1947"/>
      <c r="DJG6" s="1947"/>
      <c r="DJH6" s="1947"/>
      <c r="DJI6" s="1948"/>
      <c r="DJJ6" s="1946" t="s">
        <v>601</v>
      </c>
      <c r="DJK6" s="1947"/>
      <c r="DJL6" s="1947"/>
      <c r="DJM6" s="1947"/>
      <c r="DJN6" s="1947"/>
      <c r="DJO6" s="1947"/>
      <c r="DJP6" s="1947"/>
      <c r="DJQ6" s="1948"/>
      <c r="DJR6" s="1946" t="s">
        <v>601</v>
      </c>
      <c r="DJS6" s="1947"/>
      <c r="DJT6" s="1947"/>
      <c r="DJU6" s="1947"/>
      <c r="DJV6" s="1947"/>
      <c r="DJW6" s="1947"/>
      <c r="DJX6" s="1947"/>
      <c r="DJY6" s="1948"/>
      <c r="DJZ6" s="1946" t="s">
        <v>601</v>
      </c>
      <c r="DKA6" s="1947"/>
      <c r="DKB6" s="1947"/>
      <c r="DKC6" s="1947"/>
      <c r="DKD6" s="1947"/>
      <c r="DKE6" s="1947"/>
      <c r="DKF6" s="1947"/>
      <c r="DKG6" s="1948"/>
      <c r="DKH6" s="1946" t="s">
        <v>601</v>
      </c>
      <c r="DKI6" s="1947"/>
      <c r="DKJ6" s="1947"/>
      <c r="DKK6" s="1947"/>
      <c r="DKL6" s="1947"/>
      <c r="DKM6" s="1947"/>
      <c r="DKN6" s="1947"/>
      <c r="DKO6" s="1948"/>
      <c r="DKP6" s="1946" t="s">
        <v>601</v>
      </c>
      <c r="DKQ6" s="1947"/>
      <c r="DKR6" s="1947"/>
      <c r="DKS6" s="1947"/>
      <c r="DKT6" s="1947"/>
      <c r="DKU6" s="1947"/>
      <c r="DKV6" s="1947"/>
      <c r="DKW6" s="1948"/>
      <c r="DKX6" s="1946" t="s">
        <v>601</v>
      </c>
      <c r="DKY6" s="1947"/>
      <c r="DKZ6" s="1947"/>
      <c r="DLA6" s="1947"/>
      <c r="DLB6" s="1947"/>
      <c r="DLC6" s="1947"/>
      <c r="DLD6" s="1947"/>
      <c r="DLE6" s="1948"/>
      <c r="DLF6" s="1946" t="s">
        <v>601</v>
      </c>
      <c r="DLG6" s="1947"/>
      <c r="DLH6" s="1947"/>
      <c r="DLI6" s="1947"/>
      <c r="DLJ6" s="1947"/>
      <c r="DLK6" s="1947"/>
      <c r="DLL6" s="1947"/>
      <c r="DLM6" s="1948"/>
      <c r="DLN6" s="1946" t="s">
        <v>601</v>
      </c>
      <c r="DLO6" s="1947"/>
      <c r="DLP6" s="1947"/>
      <c r="DLQ6" s="1947"/>
      <c r="DLR6" s="1947"/>
      <c r="DLS6" s="1947"/>
      <c r="DLT6" s="1947"/>
      <c r="DLU6" s="1948"/>
      <c r="DLV6" s="1946" t="s">
        <v>601</v>
      </c>
      <c r="DLW6" s="1947"/>
      <c r="DLX6" s="1947"/>
      <c r="DLY6" s="1947"/>
      <c r="DLZ6" s="1947"/>
      <c r="DMA6" s="1947"/>
      <c r="DMB6" s="1947"/>
      <c r="DMC6" s="1948"/>
      <c r="DMD6" s="1946" t="s">
        <v>601</v>
      </c>
      <c r="DME6" s="1947"/>
      <c r="DMF6" s="1947"/>
      <c r="DMG6" s="1947"/>
      <c r="DMH6" s="1947"/>
      <c r="DMI6" s="1947"/>
      <c r="DMJ6" s="1947"/>
      <c r="DMK6" s="1948"/>
      <c r="DML6" s="1946" t="s">
        <v>601</v>
      </c>
      <c r="DMM6" s="1947"/>
      <c r="DMN6" s="1947"/>
      <c r="DMO6" s="1947"/>
      <c r="DMP6" s="1947"/>
      <c r="DMQ6" s="1947"/>
      <c r="DMR6" s="1947"/>
      <c r="DMS6" s="1948"/>
      <c r="DMT6" s="1946" t="s">
        <v>601</v>
      </c>
      <c r="DMU6" s="1947"/>
      <c r="DMV6" s="1947"/>
      <c r="DMW6" s="1947"/>
      <c r="DMX6" s="1947"/>
      <c r="DMY6" s="1947"/>
      <c r="DMZ6" s="1947"/>
      <c r="DNA6" s="1948"/>
      <c r="DNB6" s="1946" t="s">
        <v>601</v>
      </c>
      <c r="DNC6" s="1947"/>
      <c r="DND6" s="1947"/>
      <c r="DNE6" s="1947"/>
      <c r="DNF6" s="1947"/>
      <c r="DNG6" s="1947"/>
      <c r="DNH6" s="1947"/>
      <c r="DNI6" s="1948"/>
      <c r="DNJ6" s="1946" t="s">
        <v>601</v>
      </c>
      <c r="DNK6" s="1947"/>
      <c r="DNL6" s="1947"/>
      <c r="DNM6" s="1947"/>
      <c r="DNN6" s="1947"/>
      <c r="DNO6" s="1947"/>
      <c r="DNP6" s="1947"/>
      <c r="DNQ6" s="1948"/>
      <c r="DNR6" s="1946" t="s">
        <v>601</v>
      </c>
      <c r="DNS6" s="1947"/>
      <c r="DNT6" s="1947"/>
      <c r="DNU6" s="1947"/>
      <c r="DNV6" s="1947"/>
      <c r="DNW6" s="1947"/>
      <c r="DNX6" s="1947"/>
      <c r="DNY6" s="1948"/>
      <c r="DNZ6" s="1946" t="s">
        <v>601</v>
      </c>
      <c r="DOA6" s="1947"/>
      <c r="DOB6" s="1947"/>
      <c r="DOC6" s="1947"/>
      <c r="DOD6" s="1947"/>
      <c r="DOE6" s="1947"/>
      <c r="DOF6" s="1947"/>
      <c r="DOG6" s="1948"/>
      <c r="DOH6" s="1946" t="s">
        <v>601</v>
      </c>
      <c r="DOI6" s="1947"/>
      <c r="DOJ6" s="1947"/>
      <c r="DOK6" s="1947"/>
      <c r="DOL6" s="1947"/>
      <c r="DOM6" s="1947"/>
      <c r="DON6" s="1947"/>
      <c r="DOO6" s="1948"/>
      <c r="DOP6" s="1946" t="s">
        <v>601</v>
      </c>
      <c r="DOQ6" s="1947"/>
      <c r="DOR6" s="1947"/>
      <c r="DOS6" s="1947"/>
      <c r="DOT6" s="1947"/>
      <c r="DOU6" s="1947"/>
      <c r="DOV6" s="1947"/>
      <c r="DOW6" s="1948"/>
      <c r="DOX6" s="1946" t="s">
        <v>601</v>
      </c>
      <c r="DOY6" s="1947"/>
      <c r="DOZ6" s="1947"/>
      <c r="DPA6" s="1947"/>
      <c r="DPB6" s="1947"/>
      <c r="DPC6" s="1947"/>
      <c r="DPD6" s="1947"/>
      <c r="DPE6" s="1948"/>
      <c r="DPF6" s="1946" t="s">
        <v>601</v>
      </c>
      <c r="DPG6" s="1947"/>
      <c r="DPH6" s="1947"/>
      <c r="DPI6" s="1947"/>
      <c r="DPJ6" s="1947"/>
      <c r="DPK6" s="1947"/>
      <c r="DPL6" s="1947"/>
      <c r="DPM6" s="1948"/>
      <c r="DPN6" s="1946" t="s">
        <v>601</v>
      </c>
      <c r="DPO6" s="1947"/>
      <c r="DPP6" s="1947"/>
      <c r="DPQ6" s="1947"/>
      <c r="DPR6" s="1947"/>
      <c r="DPS6" s="1947"/>
      <c r="DPT6" s="1947"/>
      <c r="DPU6" s="1948"/>
      <c r="DPV6" s="1946" t="s">
        <v>601</v>
      </c>
      <c r="DPW6" s="1947"/>
      <c r="DPX6" s="1947"/>
      <c r="DPY6" s="1947"/>
      <c r="DPZ6" s="1947"/>
      <c r="DQA6" s="1947"/>
      <c r="DQB6" s="1947"/>
      <c r="DQC6" s="1948"/>
      <c r="DQD6" s="1946" t="s">
        <v>601</v>
      </c>
      <c r="DQE6" s="1947"/>
      <c r="DQF6" s="1947"/>
      <c r="DQG6" s="1947"/>
      <c r="DQH6" s="1947"/>
      <c r="DQI6" s="1947"/>
      <c r="DQJ6" s="1947"/>
      <c r="DQK6" s="1948"/>
      <c r="DQL6" s="1946" t="s">
        <v>601</v>
      </c>
      <c r="DQM6" s="1947"/>
      <c r="DQN6" s="1947"/>
      <c r="DQO6" s="1947"/>
      <c r="DQP6" s="1947"/>
      <c r="DQQ6" s="1947"/>
      <c r="DQR6" s="1947"/>
      <c r="DQS6" s="1948"/>
      <c r="DQT6" s="1946" t="s">
        <v>601</v>
      </c>
      <c r="DQU6" s="1947"/>
      <c r="DQV6" s="1947"/>
      <c r="DQW6" s="1947"/>
      <c r="DQX6" s="1947"/>
      <c r="DQY6" s="1947"/>
      <c r="DQZ6" s="1947"/>
      <c r="DRA6" s="1948"/>
      <c r="DRB6" s="1946" t="s">
        <v>601</v>
      </c>
      <c r="DRC6" s="1947"/>
      <c r="DRD6" s="1947"/>
      <c r="DRE6" s="1947"/>
      <c r="DRF6" s="1947"/>
      <c r="DRG6" s="1947"/>
      <c r="DRH6" s="1947"/>
      <c r="DRI6" s="1948"/>
      <c r="DRJ6" s="1946" t="s">
        <v>601</v>
      </c>
      <c r="DRK6" s="1947"/>
      <c r="DRL6" s="1947"/>
      <c r="DRM6" s="1947"/>
      <c r="DRN6" s="1947"/>
      <c r="DRO6" s="1947"/>
      <c r="DRP6" s="1947"/>
      <c r="DRQ6" s="1948"/>
      <c r="DRR6" s="1946" t="s">
        <v>601</v>
      </c>
      <c r="DRS6" s="1947"/>
      <c r="DRT6" s="1947"/>
      <c r="DRU6" s="1947"/>
      <c r="DRV6" s="1947"/>
      <c r="DRW6" s="1947"/>
      <c r="DRX6" s="1947"/>
      <c r="DRY6" s="1948"/>
      <c r="DRZ6" s="1946" t="s">
        <v>601</v>
      </c>
      <c r="DSA6" s="1947"/>
      <c r="DSB6" s="1947"/>
      <c r="DSC6" s="1947"/>
      <c r="DSD6" s="1947"/>
      <c r="DSE6" s="1947"/>
      <c r="DSF6" s="1947"/>
      <c r="DSG6" s="1948"/>
      <c r="DSH6" s="1946" t="s">
        <v>601</v>
      </c>
      <c r="DSI6" s="1947"/>
      <c r="DSJ6" s="1947"/>
      <c r="DSK6" s="1947"/>
      <c r="DSL6" s="1947"/>
      <c r="DSM6" s="1947"/>
      <c r="DSN6" s="1947"/>
      <c r="DSO6" s="1948"/>
      <c r="DSP6" s="1946" t="s">
        <v>601</v>
      </c>
      <c r="DSQ6" s="1947"/>
      <c r="DSR6" s="1947"/>
      <c r="DSS6" s="1947"/>
      <c r="DST6" s="1947"/>
      <c r="DSU6" s="1947"/>
      <c r="DSV6" s="1947"/>
      <c r="DSW6" s="1948"/>
      <c r="DSX6" s="1946" t="s">
        <v>601</v>
      </c>
      <c r="DSY6" s="1947"/>
      <c r="DSZ6" s="1947"/>
      <c r="DTA6" s="1947"/>
      <c r="DTB6" s="1947"/>
      <c r="DTC6" s="1947"/>
      <c r="DTD6" s="1947"/>
      <c r="DTE6" s="1948"/>
      <c r="DTF6" s="1946" t="s">
        <v>601</v>
      </c>
      <c r="DTG6" s="1947"/>
      <c r="DTH6" s="1947"/>
      <c r="DTI6" s="1947"/>
      <c r="DTJ6" s="1947"/>
      <c r="DTK6" s="1947"/>
      <c r="DTL6" s="1947"/>
      <c r="DTM6" s="1948"/>
      <c r="DTN6" s="1946" t="s">
        <v>601</v>
      </c>
      <c r="DTO6" s="1947"/>
      <c r="DTP6" s="1947"/>
      <c r="DTQ6" s="1947"/>
      <c r="DTR6" s="1947"/>
      <c r="DTS6" s="1947"/>
      <c r="DTT6" s="1947"/>
      <c r="DTU6" s="1948"/>
      <c r="DTV6" s="1946" t="s">
        <v>601</v>
      </c>
      <c r="DTW6" s="1947"/>
      <c r="DTX6" s="1947"/>
      <c r="DTY6" s="1947"/>
      <c r="DTZ6" s="1947"/>
      <c r="DUA6" s="1947"/>
      <c r="DUB6" s="1947"/>
      <c r="DUC6" s="1948"/>
      <c r="DUD6" s="1946" t="s">
        <v>601</v>
      </c>
      <c r="DUE6" s="1947"/>
      <c r="DUF6" s="1947"/>
      <c r="DUG6" s="1947"/>
      <c r="DUH6" s="1947"/>
      <c r="DUI6" s="1947"/>
      <c r="DUJ6" s="1947"/>
      <c r="DUK6" s="1948"/>
      <c r="DUL6" s="1946" t="s">
        <v>601</v>
      </c>
      <c r="DUM6" s="1947"/>
      <c r="DUN6" s="1947"/>
      <c r="DUO6" s="1947"/>
      <c r="DUP6" s="1947"/>
      <c r="DUQ6" s="1947"/>
      <c r="DUR6" s="1947"/>
      <c r="DUS6" s="1948"/>
      <c r="DUT6" s="1946" t="s">
        <v>601</v>
      </c>
      <c r="DUU6" s="1947"/>
      <c r="DUV6" s="1947"/>
      <c r="DUW6" s="1947"/>
      <c r="DUX6" s="1947"/>
      <c r="DUY6" s="1947"/>
      <c r="DUZ6" s="1947"/>
      <c r="DVA6" s="1948"/>
      <c r="DVB6" s="1946" t="s">
        <v>601</v>
      </c>
      <c r="DVC6" s="1947"/>
      <c r="DVD6" s="1947"/>
      <c r="DVE6" s="1947"/>
      <c r="DVF6" s="1947"/>
      <c r="DVG6" s="1947"/>
      <c r="DVH6" s="1947"/>
      <c r="DVI6" s="1948"/>
      <c r="DVJ6" s="1946" t="s">
        <v>601</v>
      </c>
      <c r="DVK6" s="1947"/>
      <c r="DVL6" s="1947"/>
      <c r="DVM6" s="1947"/>
      <c r="DVN6" s="1947"/>
      <c r="DVO6" s="1947"/>
      <c r="DVP6" s="1947"/>
      <c r="DVQ6" s="1948"/>
      <c r="DVR6" s="1946" t="s">
        <v>601</v>
      </c>
      <c r="DVS6" s="1947"/>
      <c r="DVT6" s="1947"/>
      <c r="DVU6" s="1947"/>
      <c r="DVV6" s="1947"/>
      <c r="DVW6" s="1947"/>
      <c r="DVX6" s="1947"/>
      <c r="DVY6" s="1948"/>
      <c r="DVZ6" s="1946" t="s">
        <v>601</v>
      </c>
      <c r="DWA6" s="1947"/>
      <c r="DWB6" s="1947"/>
      <c r="DWC6" s="1947"/>
      <c r="DWD6" s="1947"/>
      <c r="DWE6" s="1947"/>
      <c r="DWF6" s="1947"/>
      <c r="DWG6" s="1948"/>
      <c r="DWH6" s="1946" t="s">
        <v>601</v>
      </c>
      <c r="DWI6" s="1947"/>
      <c r="DWJ6" s="1947"/>
      <c r="DWK6" s="1947"/>
      <c r="DWL6" s="1947"/>
      <c r="DWM6" s="1947"/>
      <c r="DWN6" s="1947"/>
      <c r="DWO6" s="1948"/>
      <c r="DWP6" s="1946" t="s">
        <v>601</v>
      </c>
      <c r="DWQ6" s="1947"/>
      <c r="DWR6" s="1947"/>
      <c r="DWS6" s="1947"/>
      <c r="DWT6" s="1947"/>
      <c r="DWU6" s="1947"/>
      <c r="DWV6" s="1947"/>
      <c r="DWW6" s="1948"/>
      <c r="DWX6" s="1946" t="s">
        <v>601</v>
      </c>
      <c r="DWY6" s="1947"/>
      <c r="DWZ6" s="1947"/>
      <c r="DXA6" s="1947"/>
      <c r="DXB6" s="1947"/>
      <c r="DXC6" s="1947"/>
      <c r="DXD6" s="1947"/>
      <c r="DXE6" s="1948"/>
      <c r="DXF6" s="1946" t="s">
        <v>601</v>
      </c>
      <c r="DXG6" s="1947"/>
      <c r="DXH6" s="1947"/>
      <c r="DXI6" s="1947"/>
      <c r="DXJ6" s="1947"/>
      <c r="DXK6" s="1947"/>
      <c r="DXL6" s="1947"/>
      <c r="DXM6" s="1948"/>
      <c r="DXN6" s="1946" t="s">
        <v>601</v>
      </c>
      <c r="DXO6" s="1947"/>
      <c r="DXP6" s="1947"/>
      <c r="DXQ6" s="1947"/>
      <c r="DXR6" s="1947"/>
      <c r="DXS6" s="1947"/>
      <c r="DXT6" s="1947"/>
      <c r="DXU6" s="1948"/>
      <c r="DXV6" s="1946" t="s">
        <v>601</v>
      </c>
      <c r="DXW6" s="1947"/>
      <c r="DXX6" s="1947"/>
      <c r="DXY6" s="1947"/>
      <c r="DXZ6" s="1947"/>
      <c r="DYA6" s="1947"/>
      <c r="DYB6" s="1947"/>
      <c r="DYC6" s="1948"/>
      <c r="DYD6" s="1946" t="s">
        <v>601</v>
      </c>
      <c r="DYE6" s="1947"/>
      <c r="DYF6" s="1947"/>
      <c r="DYG6" s="1947"/>
      <c r="DYH6" s="1947"/>
      <c r="DYI6" s="1947"/>
      <c r="DYJ6" s="1947"/>
      <c r="DYK6" s="1948"/>
      <c r="DYL6" s="1946" t="s">
        <v>601</v>
      </c>
      <c r="DYM6" s="1947"/>
      <c r="DYN6" s="1947"/>
      <c r="DYO6" s="1947"/>
      <c r="DYP6" s="1947"/>
      <c r="DYQ6" s="1947"/>
      <c r="DYR6" s="1947"/>
      <c r="DYS6" s="1948"/>
      <c r="DYT6" s="1946" t="s">
        <v>601</v>
      </c>
      <c r="DYU6" s="1947"/>
      <c r="DYV6" s="1947"/>
      <c r="DYW6" s="1947"/>
      <c r="DYX6" s="1947"/>
      <c r="DYY6" s="1947"/>
      <c r="DYZ6" s="1947"/>
      <c r="DZA6" s="1948"/>
      <c r="DZB6" s="1946" t="s">
        <v>601</v>
      </c>
      <c r="DZC6" s="1947"/>
      <c r="DZD6" s="1947"/>
      <c r="DZE6" s="1947"/>
      <c r="DZF6" s="1947"/>
      <c r="DZG6" s="1947"/>
      <c r="DZH6" s="1947"/>
      <c r="DZI6" s="1948"/>
      <c r="DZJ6" s="1946" t="s">
        <v>601</v>
      </c>
      <c r="DZK6" s="1947"/>
      <c r="DZL6" s="1947"/>
      <c r="DZM6" s="1947"/>
      <c r="DZN6" s="1947"/>
      <c r="DZO6" s="1947"/>
      <c r="DZP6" s="1947"/>
      <c r="DZQ6" s="1948"/>
      <c r="DZR6" s="1946" t="s">
        <v>601</v>
      </c>
      <c r="DZS6" s="1947"/>
      <c r="DZT6" s="1947"/>
      <c r="DZU6" s="1947"/>
      <c r="DZV6" s="1947"/>
      <c r="DZW6" s="1947"/>
      <c r="DZX6" s="1947"/>
      <c r="DZY6" s="1948"/>
      <c r="DZZ6" s="1946" t="s">
        <v>601</v>
      </c>
      <c r="EAA6" s="1947"/>
      <c r="EAB6" s="1947"/>
      <c r="EAC6" s="1947"/>
      <c r="EAD6" s="1947"/>
      <c r="EAE6" s="1947"/>
      <c r="EAF6" s="1947"/>
      <c r="EAG6" s="1948"/>
      <c r="EAH6" s="1946" t="s">
        <v>601</v>
      </c>
      <c r="EAI6" s="1947"/>
      <c r="EAJ6" s="1947"/>
      <c r="EAK6" s="1947"/>
      <c r="EAL6" s="1947"/>
      <c r="EAM6" s="1947"/>
      <c r="EAN6" s="1947"/>
      <c r="EAO6" s="1948"/>
      <c r="EAP6" s="1946" t="s">
        <v>601</v>
      </c>
      <c r="EAQ6" s="1947"/>
      <c r="EAR6" s="1947"/>
      <c r="EAS6" s="1947"/>
      <c r="EAT6" s="1947"/>
      <c r="EAU6" s="1947"/>
      <c r="EAV6" s="1947"/>
      <c r="EAW6" s="1948"/>
      <c r="EAX6" s="1946" t="s">
        <v>601</v>
      </c>
      <c r="EAY6" s="1947"/>
      <c r="EAZ6" s="1947"/>
      <c r="EBA6" s="1947"/>
      <c r="EBB6" s="1947"/>
      <c r="EBC6" s="1947"/>
      <c r="EBD6" s="1947"/>
      <c r="EBE6" s="1948"/>
      <c r="EBF6" s="1946" t="s">
        <v>601</v>
      </c>
      <c r="EBG6" s="1947"/>
      <c r="EBH6" s="1947"/>
      <c r="EBI6" s="1947"/>
      <c r="EBJ6" s="1947"/>
      <c r="EBK6" s="1947"/>
      <c r="EBL6" s="1947"/>
      <c r="EBM6" s="1948"/>
      <c r="EBN6" s="1946" t="s">
        <v>601</v>
      </c>
      <c r="EBO6" s="1947"/>
      <c r="EBP6" s="1947"/>
      <c r="EBQ6" s="1947"/>
      <c r="EBR6" s="1947"/>
      <c r="EBS6" s="1947"/>
      <c r="EBT6" s="1947"/>
      <c r="EBU6" s="1948"/>
      <c r="EBV6" s="1946" t="s">
        <v>601</v>
      </c>
      <c r="EBW6" s="1947"/>
      <c r="EBX6" s="1947"/>
      <c r="EBY6" s="1947"/>
      <c r="EBZ6" s="1947"/>
      <c r="ECA6" s="1947"/>
      <c r="ECB6" s="1947"/>
      <c r="ECC6" s="1948"/>
      <c r="ECD6" s="1946" t="s">
        <v>601</v>
      </c>
      <c r="ECE6" s="1947"/>
      <c r="ECF6" s="1947"/>
      <c r="ECG6" s="1947"/>
      <c r="ECH6" s="1947"/>
      <c r="ECI6" s="1947"/>
      <c r="ECJ6" s="1947"/>
      <c r="ECK6" s="1948"/>
      <c r="ECL6" s="1946" t="s">
        <v>601</v>
      </c>
      <c r="ECM6" s="1947"/>
      <c r="ECN6" s="1947"/>
      <c r="ECO6" s="1947"/>
      <c r="ECP6" s="1947"/>
      <c r="ECQ6" s="1947"/>
      <c r="ECR6" s="1947"/>
      <c r="ECS6" s="1948"/>
      <c r="ECT6" s="1946" t="s">
        <v>601</v>
      </c>
      <c r="ECU6" s="1947"/>
      <c r="ECV6" s="1947"/>
      <c r="ECW6" s="1947"/>
      <c r="ECX6" s="1947"/>
      <c r="ECY6" s="1947"/>
      <c r="ECZ6" s="1947"/>
      <c r="EDA6" s="1948"/>
      <c r="EDB6" s="1946" t="s">
        <v>601</v>
      </c>
      <c r="EDC6" s="1947"/>
      <c r="EDD6" s="1947"/>
      <c r="EDE6" s="1947"/>
      <c r="EDF6" s="1947"/>
      <c r="EDG6" s="1947"/>
      <c r="EDH6" s="1947"/>
      <c r="EDI6" s="1948"/>
      <c r="EDJ6" s="1946" t="s">
        <v>601</v>
      </c>
      <c r="EDK6" s="1947"/>
      <c r="EDL6" s="1947"/>
      <c r="EDM6" s="1947"/>
      <c r="EDN6" s="1947"/>
      <c r="EDO6" s="1947"/>
      <c r="EDP6" s="1947"/>
      <c r="EDQ6" s="1948"/>
      <c r="EDR6" s="1946" t="s">
        <v>601</v>
      </c>
      <c r="EDS6" s="1947"/>
      <c r="EDT6" s="1947"/>
      <c r="EDU6" s="1947"/>
      <c r="EDV6" s="1947"/>
      <c r="EDW6" s="1947"/>
      <c r="EDX6" s="1947"/>
      <c r="EDY6" s="1948"/>
      <c r="EDZ6" s="1946" t="s">
        <v>601</v>
      </c>
      <c r="EEA6" s="1947"/>
      <c r="EEB6" s="1947"/>
      <c r="EEC6" s="1947"/>
      <c r="EED6" s="1947"/>
      <c r="EEE6" s="1947"/>
      <c r="EEF6" s="1947"/>
      <c r="EEG6" s="1948"/>
      <c r="EEH6" s="1946" t="s">
        <v>601</v>
      </c>
      <c r="EEI6" s="1947"/>
      <c r="EEJ6" s="1947"/>
      <c r="EEK6" s="1947"/>
      <c r="EEL6" s="1947"/>
      <c r="EEM6" s="1947"/>
      <c r="EEN6" s="1947"/>
      <c r="EEO6" s="1948"/>
      <c r="EEP6" s="1946" t="s">
        <v>601</v>
      </c>
      <c r="EEQ6" s="1947"/>
      <c r="EER6" s="1947"/>
      <c r="EES6" s="1947"/>
      <c r="EET6" s="1947"/>
      <c r="EEU6" s="1947"/>
      <c r="EEV6" s="1947"/>
      <c r="EEW6" s="1948"/>
      <c r="EEX6" s="1946" t="s">
        <v>601</v>
      </c>
      <c r="EEY6" s="1947"/>
      <c r="EEZ6" s="1947"/>
      <c r="EFA6" s="1947"/>
      <c r="EFB6" s="1947"/>
      <c r="EFC6" s="1947"/>
      <c r="EFD6" s="1947"/>
      <c r="EFE6" s="1948"/>
      <c r="EFF6" s="1946" t="s">
        <v>601</v>
      </c>
      <c r="EFG6" s="1947"/>
      <c r="EFH6" s="1947"/>
      <c r="EFI6" s="1947"/>
      <c r="EFJ6" s="1947"/>
      <c r="EFK6" s="1947"/>
      <c r="EFL6" s="1947"/>
      <c r="EFM6" s="1948"/>
      <c r="EFN6" s="1946" t="s">
        <v>601</v>
      </c>
      <c r="EFO6" s="1947"/>
      <c r="EFP6" s="1947"/>
      <c r="EFQ6" s="1947"/>
      <c r="EFR6" s="1947"/>
      <c r="EFS6" s="1947"/>
      <c r="EFT6" s="1947"/>
      <c r="EFU6" s="1948"/>
      <c r="EFV6" s="1946" t="s">
        <v>601</v>
      </c>
      <c r="EFW6" s="1947"/>
      <c r="EFX6" s="1947"/>
      <c r="EFY6" s="1947"/>
      <c r="EFZ6" s="1947"/>
      <c r="EGA6" s="1947"/>
      <c r="EGB6" s="1947"/>
      <c r="EGC6" s="1948"/>
      <c r="EGD6" s="1946" t="s">
        <v>601</v>
      </c>
      <c r="EGE6" s="1947"/>
      <c r="EGF6" s="1947"/>
      <c r="EGG6" s="1947"/>
      <c r="EGH6" s="1947"/>
      <c r="EGI6" s="1947"/>
      <c r="EGJ6" s="1947"/>
      <c r="EGK6" s="1948"/>
      <c r="EGL6" s="1946" t="s">
        <v>601</v>
      </c>
      <c r="EGM6" s="1947"/>
      <c r="EGN6" s="1947"/>
      <c r="EGO6" s="1947"/>
      <c r="EGP6" s="1947"/>
      <c r="EGQ6" s="1947"/>
      <c r="EGR6" s="1947"/>
      <c r="EGS6" s="1948"/>
      <c r="EGT6" s="1946" t="s">
        <v>601</v>
      </c>
      <c r="EGU6" s="1947"/>
      <c r="EGV6" s="1947"/>
      <c r="EGW6" s="1947"/>
      <c r="EGX6" s="1947"/>
      <c r="EGY6" s="1947"/>
      <c r="EGZ6" s="1947"/>
      <c r="EHA6" s="1948"/>
      <c r="EHB6" s="1946" t="s">
        <v>601</v>
      </c>
      <c r="EHC6" s="1947"/>
      <c r="EHD6" s="1947"/>
      <c r="EHE6" s="1947"/>
      <c r="EHF6" s="1947"/>
      <c r="EHG6" s="1947"/>
      <c r="EHH6" s="1947"/>
      <c r="EHI6" s="1948"/>
      <c r="EHJ6" s="1946" t="s">
        <v>601</v>
      </c>
      <c r="EHK6" s="1947"/>
      <c r="EHL6" s="1947"/>
      <c r="EHM6" s="1947"/>
      <c r="EHN6" s="1947"/>
      <c r="EHO6" s="1947"/>
      <c r="EHP6" s="1947"/>
      <c r="EHQ6" s="1948"/>
      <c r="EHR6" s="1946" t="s">
        <v>601</v>
      </c>
      <c r="EHS6" s="1947"/>
      <c r="EHT6" s="1947"/>
      <c r="EHU6" s="1947"/>
      <c r="EHV6" s="1947"/>
      <c r="EHW6" s="1947"/>
      <c r="EHX6" s="1947"/>
      <c r="EHY6" s="1948"/>
      <c r="EHZ6" s="1946" t="s">
        <v>601</v>
      </c>
      <c r="EIA6" s="1947"/>
      <c r="EIB6" s="1947"/>
      <c r="EIC6" s="1947"/>
      <c r="EID6" s="1947"/>
      <c r="EIE6" s="1947"/>
      <c r="EIF6" s="1947"/>
      <c r="EIG6" s="1948"/>
      <c r="EIH6" s="1946" t="s">
        <v>601</v>
      </c>
      <c r="EII6" s="1947"/>
      <c r="EIJ6" s="1947"/>
      <c r="EIK6" s="1947"/>
      <c r="EIL6" s="1947"/>
      <c r="EIM6" s="1947"/>
      <c r="EIN6" s="1947"/>
      <c r="EIO6" s="1948"/>
      <c r="EIP6" s="1946" t="s">
        <v>601</v>
      </c>
      <c r="EIQ6" s="1947"/>
      <c r="EIR6" s="1947"/>
      <c r="EIS6" s="1947"/>
      <c r="EIT6" s="1947"/>
      <c r="EIU6" s="1947"/>
      <c r="EIV6" s="1947"/>
      <c r="EIW6" s="1948"/>
      <c r="EIX6" s="1946" t="s">
        <v>601</v>
      </c>
      <c r="EIY6" s="1947"/>
      <c r="EIZ6" s="1947"/>
      <c r="EJA6" s="1947"/>
      <c r="EJB6" s="1947"/>
      <c r="EJC6" s="1947"/>
      <c r="EJD6" s="1947"/>
      <c r="EJE6" s="1948"/>
      <c r="EJF6" s="1946" t="s">
        <v>601</v>
      </c>
      <c r="EJG6" s="1947"/>
      <c r="EJH6" s="1947"/>
      <c r="EJI6" s="1947"/>
      <c r="EJJ6" s="1947"/>
      <c r="EJK6" s="1947"/>
      <c r="EJL6" s="1947"/>
      <c r="EJM6" s="1948"/>
      <c r="EJN6" s="1946" t="s">
        <v>601</v>
      </c>
      <c r="EJO6" s="1947"/>
      <c r="EJP6" s="1947"/>
      <c r="EJQ6" s="1947"/>
      <c r="EJR6" s="1947"/>
      <c r="EJS6" s="1947"/>
      <c r="EJT6" s="1947"/>
      <c r="EJU6" s="1948"/>
      <c r="EJV6" s="1946" t="s">
        <v>601</v>
      </c>
      <c r="EJW6" s="1947"/>
      <c r="EJX6" s="1947"/>
      <c r="EJY6" s="1947"/>
      <c r="EJZ6" s="1947"/>
      <c r="EKA6" s="1947"/>
      <c r="EKB6" s="1947"/>
      <c r="EKC6" s="1948"/>
      <c r="EKD6" s="1946" t="s">
        <v>601</v>
      </c>
      <c r="EKE6" s="1947"/>
      <c r="EKF6" s="1947"/>
      <c r="EKG6" s="1947"/>
      <c r="EKH6" s="1947"/>
      <c r="EKI6" s="1947"/>
      <c r="EKJ6" s="1947"/>
      <c r="EKK6" s="1948"/>
      <c r="EKL6" s="1946" t="s">
        <v>601</v>
      </c>
      <c r="EKM6" s="1947"/>
      <c r="EKN6" s="1947"/>
      <c r="EKO6" s="1947"/>
      <c r="EKP6" s="1947"/>
      <c r="EKQ6" s="1947"/>
      <c r="EKR6" s="1947"/>
      <c r="EKS6" s="1948"/>
      <c r="EKT6" s="1946" t="s">
        <v>601</v>
      </c>
      <c r="EKU6" s="1947"/>
      <c r="EKV6" s="1947"/>
      <c r="EKW6" s="1947"/>
      <c r="EKX6" s="1947"/>
      <c r="EKY6" s="1947"/>
      <c r="EKZ6" s="1947"/>
      <c r="ELA6" s="1948"/>
      <c r="ELB6" s="1946" t="s">
        <v>601</v>
      </c>
      <c r="ELC6" s="1947"/>
      <c r="ELD6" s="1947"/>
      <c r="ELE6" s="1947"/>
      <c r="ELF6" s="1947"/>
      <c r="ELG6" s="1947"/>
      <c r="ELH6" s="1947"/>
      <c r="ELI6" s="1948"/>
      <c r="ELJ6" s="1946" t="s">
        <v>601</v>
      </c>
      <c r="ELK6" s="1947"/>
      <c r="ELL6" s="1947"/>
      <c r="ELM6" s="1947"/>
      <c r="ELN6" s="1947"/>
      <c r="ELO6" s="1947"/>
      <c r="ELP6" s="1947"/>
      <c r="ELQ6" s="1948"/>
      <c r="ELR6" s="1946" t="s">
        <v>601</v>
      </c>
      <c r="ELS6" s="1947"/>
      <c r="ELT6" s="1947"/>
      <c r="ELU6" s="1947"/>
      <c r="ELV6" s="1947"/>
      <c r="ELW6" s="1947"/>
      <c r="ELX6" s="1947"/>
      <c r="ELY6" s="1948"/>
      <c r="ELZ6" s="1946" t="s">
        <v>601</v>
      </c>
      <c r="EMA6" s="1947"/>
      <c r="EMB6" s="1947"/>
      <c r="EMC6" s="1947"/>
      <c r="EMD6" s="1947"/>
      <c r="EME6" s="1947"/>
      <c r="EMF6" s="1947"/>
      <c r="EMG6" s="1948"/>
      <c r="EMH6" s="1946" t="s">
        <v>601</v>
      </c>
      <c r="EMI6" s="1947"/>
      <c r="EMJ6" s="1947"/>
      <c r="EMK6" s="1947"/>
      <c r="EML6" s="1947"/>
      <c r="EMM6" s="1947"/>
      <c r="EMN6" s="1947"/>
      <c r="EMO6" s="1948"/>
      <c r="EMP6" s="1946" t="s">
        <v>601</v>
      </c>
      <c r="EMQ6" s="1947"/>
      <c r="EMR6" s="1947"/>
      <c r="EMS6" s="1947"/>
      <c r="EMT6" s="1947"/>
      <c r="EMU6" s="1947"/>
      <c r="EMV6" s="1947"/>
      <c r="EMW6" s="1948"/>
      <c r="EMX6" s="1946" t="s">
        <v>601</v>
      </c>
      <c r="EMY6" s="1947"/>
      <c r="EMZ6" s="1947"/>
      <c r="ENA6" s="1947"/>
      <c r="ENB6" s="1947"/>
      <c r="ENC6" s="1947"/>
      <c r="END6" s="1947"/>
      <c r="ENE6" s="1948"/>
      <c r="ENF6" s="1946" t="s">
        <v>601</v>
      </c>
      <c r="ENG6" s="1947"/>
      <c r="ENH6" s="1947"/>
      <c r="ENI6" s="1947"/>
      <c r="ENJ6" s="1947"/>
      <c r="ENK6" s="1947"/>
      <c r="ENL6" s="1947"/>
      <c r="ENM6" s="1948"/>
      <c r="ENN6" s="1946" t="s">
        <v>601</v>
      </c>
      <c r="ENO6" s="1947"/>
      <c r="ENP6" s="1947"/>
      <c r="ENQ6" s="1947"/>
      <c r="ENR6" s="1947"/>
      <c r="ENS6" s="1947"/>
      <c r="ENT6" s="1947"/>
      <c r="ENU6" s="1948"/>
      <c r="ENV6" s="1946" t="s">
        <v>601</v>
      </c>
      <c r="ENW6" s="1947"/>
      <c r="ENX6" s="1947"/>
      <c r="ENY6" s="1947"/>
      <c r="ENZ6" s="1947"/>
      <c r="EOA6" s="1947"/>
      <c r="EOB6" s="1947"/>
      <c r="EOC6" s="1948"/>
      <c r="EOD6" s="1946" t="s">
        <v>601</v>
      </c>
      <c r="EOE6" s="1947"/>
      <c r="EOF6" s="1947"/>
      <c r="EOG6" s="1947"/>
      <c r="EOH6" s="1947"/>
      <c r="EOI6" s="1947"/>
      <c r="EOJ6" s="1947"/>
      <c r="EOK6" s="1948"/>
      <c r="EOL6" s="1946" t="s">
        <v>601</v>
      </c>
      <c r="EOM6" s="1947"/>
      <c r="EON6" s="1947"/>
      <c r="EOO6" s="1947"/>
      <c r="EOP6" s="1947"/>
      <c r="EOQ6" s="1947"/>
      <c r="EOR6" s="1947"/>
      <c r="EOS6" s="1948"/>
      <c r="EOT6" s="1946" t="s">
        <v>601</v>
      </c>
      <c r="EOU6" s="1947"/>
      <c r="EOV6" s="1947"/>
      <c r="EOW6" s="1947"/>
      <c r="EOX6" s="1947"/>
      <c r="EOY6" s="1947"/>
      <c r="EOZ6" s="1947"/>
      <c r="EPA6" s="1948"/>
      <c r="EPB6" s="1946" t="s">
        <v>601</v>
      </c>
      <c r="EPC6" s="1947"/>
      <c r="EPD6" s="1947"/>
      <c r="EPE6" s="1947"/>
      <c r="EPF6" s="1947"/>
      <c r="EPG6" s="1947"/>
      <c r="EPH6" s="1947"/>
      <c r="EPI6" s="1948"/>
      <c r="EPJ6" s="1946" t="s">
        <v>601</v>
      </c>
      <c r="EPK6" s="1947"/>
      <c r="EPL6" s="1947"/>
      <c r="EPM6" s="1947"/>
      <c r="EPN6" s="1947"/>
      <c r="EPO6" s="1947"/>
      <c r="EPP6" s="1947"/>
      <c r="EPQ6" s="1948"/>
      <c r="EPR6" s="1946" t="s">
        <v>601</v>
      </c>
      <c r="EPS6" s="1947"/>
      <c r="EPT6" s="1947"/>
      <c r="EPU6" s="1947"/>
      <c r="EPV6" s="1947"/>
      <c r="EPW6" s="1947"/>
      <c r="EPX6" s="1947"/>
      <c r="EPY6" s="1948"/>
      <c r="EPZ6" s="1946" t="s">
        <v>601</v>
      </c>
      <c r="EQA6" s="1947"/>
      <c r="EQB6" s="1947"/>
      <c r="EQC6" s="1947"/>
      <c r="EQD6" s="1947"/>
      <c r="EQE6" s="1947"/>
      <c r="EQF6" s="1947"/>
      <c r="EQG6" s="1948"/>
      <c r="EQH6" s="1946" t="s">
        <v>601</v>
      </c>
      <c r="EQI6" s="1947"/>
      <c r="EQJ6" s="1947"/>
      <c r="EQK6" s="1947"/>
      <c r="EQL6" s="1947"/>
      <c r="EQM6" s="1947"/>
      <c r="EQN6" s="1947"/>
      <c r="EQO6" s="1948"/>
      <c r="EQP6" s="1946" t="s">
        <v>601</v>
      </c>
      <c r="EQQ6" s="1947"/>
      <c r="EQR6" s="1947"/>
      <c r="EQS6" s="1947"/>
      <c r="EQT6" s="1947"/>
      <c r="EQU6" s="1947"/>
      <c r="EQV6" s="1947"/>
      <c r="EQW6" s="1948"/>
      <c r="EQX6" s="1946" t="s">
        <v>601</v>
      </c>
      <c r="EQY6" s="1947"/>
      <c r="EQZ6" s="1947"/>
      <c r="ERA6" s="1947"/>
      <c r="ERB6" s="1947"/>
      <c r="ERC6" s="1947"/>
      <c r="ERD6" s="1947"/>
      <c r="ERE6" s="1948"/>
      <c r="ERF6" s="1946" t="s">
        <v>601</v>
      </c>
      <c r="ERG6" s="1947"/>
      <c r="ERH6" s="1947"/>
      <c r="ERI6" s="1947"/>
      <c r="ERJ6" s="1947"/>
      <c r="ERK6" s="1947"/>
      <c r="ERL6" s="1947"/>
      <c r="ERM6" s="1948"/>
      <c r="ERN6" s="1946" t="s">
        <v>601</v>
      </c>
      <c r="ERO6" s="1947"/>
      <c r="ERP6" s="1947"/>
      <c r="ERQ6" s="1947"/>
      <c r="ERR6" s="1947"/>
      <c r="ERS6" s="1947"/>
      <c r="ERT6" s="1947"/>
      <c r="ERU6" s="1948"/>
      <c r="ERV6" s="1946" t="s">
        <v>601</v>
      </c>
      <c r="ERW6" s="1947"/>
      <c r="ERX6" s="1947"/>
      <c r="ERY6" s="1947"/>
      <c r="ERZ6" s="1947"/>
      <c r="ESA6" s="1947"/>
      <c r="ESB6" s="1947"/>
      <c r="ESC6" s="1948"/>
      <c r="ESD6" s="1946" t="s">
        <v>601</v>
      </c>
      <c r="ESE6" s="1947"/>
      <c r="ESF6" s="1947"/>
      <c r="ESG6" s="1947"/>
      <c r="ESH6" s="1947"/>
      <c r="ESI6" s="1947"/>
      <c r="ESJ6" s="1947"/>
      <c r="ESK6" s="1948"/>
      <c r="ESL6" s="1946" t="s">
        <v>601</v>
      </c>
      <c r="ESM6" s="1947"/>
      <c r="ESN6" s="1947"/>
      <c r="ESO6" s="1947"/>
      <c r="ESP6" s="1947"/>
      <c r="ESQ6" s="1947"/>
      <c r="ESR6" s="1947"/>
      <c r="ESS6" s="1948"/>
      <c r="EST6" s="1946" t="s">
        <v>601</v>
      </c>
      <c r="ESU6" s="1947"/>
      <c r="ESV6" s="1947"/>
      <c r="ESW6" s="1947"/>
      <c r="ESX6" s="1947"/>
      <c r="ESY6" s="1947"/>
      <c r="ESZ6" s="1947"/>
      <c r="ETA6" s="1948"/>
      <c r="ETB6" s="1946" t="s">
        <v>601</v>
      </c>
      <c r="ETC6" s="1947"/>
      <c r="ETD6" s="1947"/>
      <c r="ETE6" s="1947"/>
      <c r="ETF6" s="1947"/>
      <c r="ETG6" s="1947"/>
      <c r="ETH6" s="1947"/>
      <c r="ETI6" s="1948"/>
      <c r="ETJ6" s="1946" t="s">
        <v>601</v>
      </c>
      <c r="ETK6" s="1947"/>
      <c r="ETL6" s="1947"/>
      <c r="ETM6" s="1947"/>
      <c r="ETN6" s="1947"/>
      <c r="ETO6" s="1947"/>
      <c r="ETP6" s="1947"/>
      <c r="ETQ6" s="1948"/>
      <c r="ETR6" s="1946" t="s">
        <v>601</v>
      </c>
      <c r="ETS6" s="1947"/>
      <c r="ETT6" s="1947"/>
      <c r="ETU6" s="1947"/>
      <c r="ETV6" s="1947"/>
      <c r="ETW6" s="1947"/>
      <c r="ETX6" s="1947"/>
      <c r="ETY6" s="1948"/>
      <c r="ETZ6" s="1946" t="s">
        <v>601</v>
      </c>
      <c r="EUA6" s="1947"/>
      <c r="EUB6" s="1947"/>
      <c r="EUC6" s="1947"/>
      <c r="EUD6" s="1947"/>
      <c r="EUE6" s="1947"/>
      <c r="EUF6" s="1947"/>
      <c r="EUG6" s="1948"/>
      <c r="EUH6" s="1946" t="s">
        <v>601</v>
      </c>
      <c r="EUI6" s="1947"/>
      <c r="EUJ6" s="1947"/>
      <c r="EUK6" s="1947"/>
      <c r="EUL6" s="1947"/>
      <c r="EUM6" s="1947"/>
      <c r="EUN6" s="1947"/>
      <c r="EUO6" s="1948"/>
      <c r="EUP6" s="1946" t="s">
        <v>601</v>
      </c>
      <c r="EUQ6" s="1947"/>
      <c r="EUR6" s="1947"/>
      <c r="EUS6" s="1947"/>
      <c r="EUT6" s="1947"/>
      <c r="EUU6" s="1947"/>
      <c r="EUV6" s="1947"/>
      <c r="EUW6" s="1948"/>
      <c r="EUX6" s="1946" t="s">
        <v>601</v>
      </c>
      <c r="EUY6" s="1947"/>
      <c r="EUZ6" s="1947"/>
      <c r="EVA6" s="1947"/>
      <c r="EVB6" s="1947"/>
      <c r="EVC6" s="1947"/>
      <c r="EVD6" s="1947"/>
      <c r="EVE6" s="1948"/>
      <c r="EVF6" s="1946" t="s">
        <v>601</v>
      </c>
      <c r="EVG6" s="1947"/>
      <c r="EVH6" s="1947"/>
      <c r="EVI6" s="1947"/>
      <c r="EVJ6" s="1947"/>
      <c r="EVK6" s="1947"/>
      <c r="EVL6" s="1947"/>
      <c r="EVM6" s="1948"/>
      <c r="EVN6" s="1946" t="s">
        <v>601</v>
      </c>
      <c r="EVO6" s="1947"/>
      <c r="EVP6" s="1947"/>
      <c r="EVQ6" s="1947"/>
      <c r="EVR6" s="1947"/>
      <c r="EVS6" s="1947"/>
      <c r="EVT6" s="1947"/>
      <c r="EVU6" s="1948"/>
      <c r="EVV6" s="1946" t="s">
        <v>601</v>
      </c>
      <c r="EVW6" s="1947"/>
      <c r="EVX6" s="1947"/>
      <c r="EVY6" s="1947"/>
      <c r="EVZ6" s="1947"/>
      <c r="EWA6" s="1947"/>
      <c r="EWB6" s="1947"/>
      <c r="EWC6" s="1948"/>
      <c r="EWD6" s="1946" t="s">
        <v>601</v>
      </c>
      <c r="EWE6" s="1947"/>
      <c r="EWF6" s="1947"/>
      <c r="EWG6" s="1947"/>
      <c r="EWH6" s="1947"/>
      <c r="EWI6" s="1947"/>
      <c r="EWJ6" s="1947"/>
      <c r="EWK6" s="1948"/>
      <c r="EWL6" s="1946" t="s">
        <v>601</v>
      </c>
      <c r="EWM6" s="1947"/>
      <c r="EWN6" s="1947"/>
      <c r="EWO6" s="1947"/>
      <c r="EWP6" s="1947"/>
      <c r="EWQ6" s="1947"/>
      <c r="EWR6" s="1947"/>
      <c r="EWS6" s="1948"/>
      <c r="EWT6" s="1946" t="s">
        <v>601</v>
      </c>
      <c r="EWU6" s="1947"/>
      <c r="EWV6" s="1947"/>
      <c r="EWW6" s="1947"/>
      <c r="EWX6" s="1947"/>
      <c r="EWY6" s="1947"/>
      <c r="EWZ6" s="1947"/>
      <c r="EXA6" s="1948"/>
      <c r="EXB6" s="1946" t="s">
        <v>601</v>
      </c>
      <c r="EXC6" s="1947"/>
      <c r="EXD6" s="1947"/>
      <c r="EXE6" s="1947"/>
      <c r="EXF6" s="1947"/>
      <c r="EXG6" s="1947"/>
      <c r="EXH6" s="1947"/>
      <c r="EXI6" s="1948"/>
      <c r="EXJ6" s="1946" t="s">
        <v>601</v>
      </c>
      <c r="EXK6" s="1947"/>
      <c r="EXL6" s="1947"/>
      <c r="EXM6" s="1947"/>
      <c r="EXN6" s="1947"/>
      <c r="EXO6" s="1947"/>
      <c r="EXP6" s="1947"/>
      <c r="EXQ6" s="1948"/>
      <c r="EXR6" s="1946" t="s">
        <v>601</v>
      </c>
      <c r="EXS6" s="1947"/>
      <c r="EXT6" s="1947"/>
      <c r="EXU6" s="1947"/>
      <c r="EXV6" s="1947"/>
      <c r="EXW6" s="1947"/>
      <c r="EXX6" s="1947"/>
      <c r="EXY6" s="1948"/>
      <c r="EXZ6" s="1946" t="s">
        <v>601</v>
      </c>
      <c r="EYA6" s="1947"/>
      <c r="EYB6" s="1947"/>
      <c r="EYC6" s="1947"/>
      <c r="EYD6" s="1947"/>
      <c r="EYE6" s="1947"/>
      <c r="EYF6" s="1947"/>
      <c r="EYG6" s="1948"/>
      <c r="EYH6" s="1946" t="s">
        <v>601</v>
      </c>
      <c r="EYI6" s="1947"/>
      <c r="EYJ6" s="1947"/>
      <c r="EYK6" s="1947"/>
      <c r="EYL6" s="1947"/>
      <c r="EYM6" s="1947"/>
      <c r="EYN6" s="1947"/>
      <c r="EYO6" s="1948"/>
      <c r="EYP6" s="1946" t="s">
        <v>601</v>
      </c>
      <c r="EYQ6" s="1947"/>
      <c r="EYR6" s="1947"/>
      <c r="EYS6" s="1947"/>
      <c r="EYT6" s="1947"/>
      <c r="EYU6" s="1947"/>
      <c r="EYV6" s="1947"/>
      <c r="EYW6" s="1948"/>
      <c r="EYX6" s="1946" t="s">
        <v>601</v>
      </c>
      <c r="EYY6" s="1947"/>
      <c r="EYZ6" s="1947"/>
      <c r="EZA6" s="1947"/>
      <c r="EZB6" s="1947"/>
      <c r="EZC6" s="1947"/>
      <c r="EZD6" s="1947"/>
      <c r="EZE6" s="1948"/>
      <c r="EZF6" s="1946" t="s">
        <v>601</v>
      </c>
      <c r="EZG6" s="1947"/>
      <c r="EZH6" s="1947"/>
      <c r="EZI6" s="1947"/>
      <c r="EZJ6" s="1947"/>
      <c r="EZK6" s="1947"/>
      <c r="EZL6" s="1947"/>
      <c r="EZM6" s="1948"/>
      <c r="EZN6" s="1946" t="s">
        <v>601</v>
      </c>
      <c r="EZO6" s="1947"/>
      <c r="EZP6" s="1947"/>
      <c r="EZQ6" s="1947"/>
      <c r="EZR6" s="1947"/>
      <c r="EZS6" s="1947"/>
      <c r="EZT6" s="1947"/>
      <c r="EZU6" s="1948"/>
      <c r="EZV6" s="1946" t="s">
        <v>601</v>
      </c>
      <c r="EZW6" s="1947"/>
      <c r="EZX6" s="1947"/>
      <c r="EZY6" s="1947"/>
      <c r="EZZ6" s="1947"/>
      <c r="FAA6" s="1947"/>
      <c r="FAB6" s="1947"/>
      <c r="FAC6" s="1948"/>
      <c r="FAD6" s="1946" t="s">
        <v>601</v>
      </c>
      <c r="FAE6" s="1947"/>
      <c r="FAF6" s="1947"/>
      <c r="FAG6" s="1947"/>
      <c r="FAH6" s="1947"/>
      <c r="FAI6" s="1947"/>
      <c r="FAJ6" s="1947"/>
      <c r="FAK6" s="1948"/>
      <c r="FAL6" s="1946" t="s">
        <v>601</v>
      </c>
      <c r="FAM6" s="1947"/>
      <c r="FAN6" s="1947"/>
      <c r="FAO6" s="1947"/>
      <c r="FAP6" s="1947"/>
      <c r="FAQ6" s="1947"/>
      <c r="FAR6" s="1947"/>
      <c r="FAS6" s="1948"/>
      <c r="FAT6" s="1946" t="s">
        <v>601</v>
      </c>
      <c r="FAU6" s="1947"/>
      <c r="FAV6" s="1947"/>
      <c r="FAW6" s="1947"/>
      <c r="FAX6" s="1947"/>
      <c r="FAY6" s="1947"/>
      <c r="FAZ6" s="1947"/>
      <c r="FBA6" s="1948"/>
      <c r="FBB6" s="1946" t="s">
        <v>601</v>
      </c>
      <c r="FBC6" s="1947"/>
      <c r="FBD6" s="1947"/>
      <c r="FBE6" s="1947"/>
      <c r="FBF6" s="1947"/>
      <c r="FBG6" s="1947"/>
      <c r="FBH6" s="1947"/>
      <c r="FBI6" s="1948"/>
      <c r="FBJ6" s="1946" t="s">
        <v>601</v>
      </c>
      <c r="FBK6" s="1947"/>
      <c r="FBL6" s="1947"/>
      <c r="FBM6" s="1947"/>
      <c r="FBN6" s="1947"/>
      <c r="FBO6" s="1947"/>
      <c r="FBP6" s="1947"/>
      <c r="FBQ6" s="1948"/>
      <c r="FBR6" s="1946" t="s">
        <v>601</v>
      </c>
      <c r="FBS6" s="1947"/>
      <c r="FBT6" s="1947"/>
      <c r="FBU6" s="1947"/>
      <c r="FBV6" s="1947"/>
      <c r="FBW6" s="1947"/>
      <c r="FBX6" s="1947"/>
      <c r="FBY6" s="1948"/>
      <c r="FBZ6" s="1946" t="s">
        <v>601</v>
      </c>
      <c r="FCA6" s="1947"/>
      <c r="FCB6" s="1947"/>
      <c r="FCC6" s="1947"/>
      <c r="FCD6" s="1947"/>
      <c r="FCE6" s="1947"/>
      <c r="FCF6" s="1947"/>
      <c r="FCG6" s="1948"/>
      <c r="FCH6" s="1946" t="s">
        <v>601</v>
      </c>
      <c r="FCI6" s="1947"/>
      <c r="FCJ6" s="1947"/>
      <c r="FCK6" s="1947"/>
      <c r="FCL6" s="1947"/>
      <c r="FCM6" s="1947"/>
      <c r="FCN6" s="1947"/>
      <c r="FCO6" s="1948"/>
      <c r="FCP6" s="1946" t="s">
        <v>601</v>
      </c>
      <c r="FCQ6" s="1947"/>
      <c r="FCR6" s="1947"/>
      <c r="FCS6" s="1947"/>
      <c r="FCT6" s="1947"/>
      <c r="FCU6" s="1947"/>
      <c r="FCV6" s="1947"/>
      <c r="FCW6" s="1948"/>
      <c r="FCX6" s="1946" t="s">
        <v>601</v>
      </c>
      <c r="FCY6" s="1947"/>
      <c r="FCZ6" s="1947"/>
      <c r="FDA6" s="1947"/>
      <c r="FDB6" s="1947"/>
      <c r="FDC6" s="1947"/>
      <c r="FDD6" s="1947"/>
      <c r="FDE6" s="1948"/>
      <c r="FDF6" s="1946" t="s">
        <v>601</v>
      </c>
      <c r="FDG6" s="1947"/>
      <c r="FDH6" s="1947"/>
      <c r="FDI6" s="1947"/>
      <c r="FDJ6" s="1947"/>
      <c r="FDK6" s="1947"/>
      <c r="FDL6" s="1947"/>
      <c r="FDM6" s="1948"/>
      <c r="FDN6" s="1946" t="s">
        <v>601</v>
      </c>
      <c r="FDO6" s="1947"/>
      <c r="FDP6" s="1947"/>
      <c r="FDQ6" s="1947"/>
      <c r="FDR6" s="1947"/>
      <c r="FDS6" s="1947"/>
      <c r="FDT6" s="1947"/>
      <c r="FDU6" s="1948"/>
      <c r="FDV6" s="1946" t="s">
        <v>601</v>
      </c>
      <c r="FDW6" s="1947"/>
      <c r="FDX6" s="1947"/>
      <c r="FDY6" s="1947"/>
      <c r="FDZ6" s="1947"/>
      <c r="FEA6" s="1947"/>
      <c r="FEB6" s="1947"/>
      <c r="FEC6" s="1948"/>
      <c r="FED6" s="1946" t="s">
        <v>601</v>
      </c>
      <c r="FEE6" s="1947"/>
      <c r="FEF6" s="1947"/>
      <c r="FEG6" s="1947"/>
      <c r="FEH6" s="1947"/>
      <c r="FEI6" s="1947"/>
      <c r="FEJ6" s="1947"/>
      <c r="FEK6" s="1948"/>
      <c r="FEL6" s="1946" t="s">
        <v>601</v>
      </c>
      <c r="FEM6" s="1947"/>
      <c r="FEN6" s="1947"/>
      <c r="FEO6" s="1947"/>
      <c r="FEP6" s="1947"/>
      <c r="FEQ6" s="1947"/>
      <c r="FER6" s="1947"/>
      <c r="FES6" s="1948"/>
      <c r="FET6" s="1946" t="s">
        <v>601</v>
      </c>
      <c r="FEU6" s="1947"/>
      <c r="FEV6" s="1947"/>
      <c r="FEW6" s="1947"/>
      <c r="FEX6" s="1947"/>
      <c r="FEY6" s="1947"/>
      <c r="FEZ6" s="1947"/>
      <c r="FFA6" s="1948"/>
      <c r="FFB6" s="1946" t="s">
        <v>601</v>
      </c>
      <c r="FFC6" s="1947"/>
      <c r="FFD6" s="1947"/>
      <c r="FFE6" s="1947"/>
      <c r="FFF6" s="1947"/>
      <c r="FFG6" s="1947"/>
      <c r="FFH6" s="1947"/>
      <c r="FFI6" s="1948"/>
      <c r="FFJ6" s="1946" t="s">
        <v>601</v>
      </c>
      <c r="FFK6" s="1947"/>
      <c r="FFL6" s="1947"/>
      <c r="FFM6" s="1947"/>
      <c r="FFN6" s="1947"/>
      <c r="FFO6" s="1947"/>
      <c r="FFP6" s="1947"/>
      <c r="FFQ6" s="1948"/>
      <c r="FFR6" s="1946" t="s">
        <v>601</v>
      </c>
      <c r="FFS6" s="1947"/>
      <c r="FFT6" s="1947"/>
      <c r="FFU6" s="1947"/>
      <c r="FFV6" s="1947"/>
      <c r="FFW6" s="1947"/>
      <c r="FFX6" s="1947"/>
      <c r="FFY6" s="1948"/>
      <c r="FFZ6" s="1946" t="s">
        <v>601</v>
      </c>
      <c r="FGA6" s="1947"/>
      <c r="FGB6" s="1947"/>
      <c r="FGC6" s="1947"/>
      <c r="FGD6" s="1947"/>
      <c r="FGE6" s="1947"/>
      <c r="FGF6" s="1947"/>
      <c r="FGG6" s="1948"/>
      <c r="FGH6" s="1946" t="s">
        <v>601</v>
      </c>
      <c r="FGI6" s="1947"/>
      <c r="FGJ6" s="1947"/>
      <c r="FGK6" s="1947"/>
      <c r="FGL6" s="1947"/>
      <c r="FGM6" s="1947"/>
      <c r="FGN6" s="1947"/>
      <c r="FGO6" s="1948"/>
      <c r="FGP6" s="1946" t="s">
        <v>601</v>
      </c>
      <c r="FGQ6" s="1947"/>
      <c r="FGR6" s="1947"/>
      <c r="FGS6" s="1947"/>
      <c r="FGT6" s="1947"/>
      <c r="FGU6" s="1947"/>
      <c r="FGV6" s="1947"/>
      <c r="FGW6" s="1948"/>
      <c r="FGX6" s="1946" t="s">
        <v>601</v>
      </c>
      <c r="FGY6" s="1947"/>
      <c r="FGZ6" s="1947"/>
      <c r="FHA6" s="1947"/>
      <c r="FHB6" s="1947"/>
      <c r="FHC6" s="1947"/>
      <c r="FHD6" s="1947"/>
      <c r="FHE6" s="1948"/>
      <c r="FHF6" s="1946" t="s">
        <v>601</v>
      </c>
      <c r="FHG6" s="1947"/>
      <c r="FHH6" s="1947"/>
      <c r="FHI6" s="1947"/>
      <c r="FHJ6" s="1947"/>
      <c r="FHK6" s="1947"/>
      <c r="FHL6" s="1947"/>
      <c r="FHM6" s="1948"/>
      <c r="FHN6" s="1946" t="s">
        <v>601</v>
      </c>
      <c r="FHO6" s="1947"/>
      <c r="FHP6" s="1947"/>
      <c r="FHQ6" s="1947"/>
      <c r="FHR6" s="1947"/>
      <c r="FHS6" s="1947"/>
      <c r="FHT6" s="1947"/>
      <c r="FHU6" s="1948"/>
      <c r="FHV6" s="1946" t="s">
        <v>601</v>
      </c>
      <c r="FHW6" s="1947"/>
      <c r="FHX6" s="1947"/>
      <c r="FHY6" s="1947"/>
      <c r="FHZ6" s="1947"/>
      <c r="FIA6" s="1947"/>
      <c r="FIB6" s="1947"/>
      <c r="FIC6" s="1948"/>
      <c r="FID6" s="1946" t="s">
        <v>601</v>
      </c>
      <c r="FIE6" s="1947"/>
      <c r="FIF6" s="1947"/>
      <c r="FIG6" s="1947"/>
      <c r="FIH6" s="1947"/>
      <c r="FII6" s="1947"/>
      <c r="FIJ6" s="1947"/>
      <c r="FIK6" s="1948"/>
      <c r="FIL6" s="1946" t="s">
        <v>601</v>
      </c>
      <c r="FIM6" s="1947"/>
      <c r="FIN6" s="1947"/>
      <c r="FIO6" s="1947"/>
      <c r="FIP6" s="1947"/>
      <c r="FIQ6" s="1947"/>
      <c r="FIR6" s="1947"/>
      <c r="FIS6" s="1948"/>
      <c r="FIT6" s="1946" t="s">
        <v>601</v>
      </c>
      <c r="FIU6" s="1947"/>
      <c r="FIV6" s="1947"/>
      <c r="FIW6" s="1947"/>
      <c r="FIX6" s="1947"/>
      <c r="FIY6" s="1947"/>
      <c r="FIZ6" s="1947"/>
      <c r="FJA6" s="1948"/>
      <c r="FJB6" s="1946" t="s">
        <v>601</v>
      </c>
      <c r="FJC6" s="1947"/>
      <c r="FJD6" s="1947"/>
      <c r="FJE6" s="1947"/>
      <c r="FJF6" s="1947"/>
      <c r="FJG6" s="1947"/>
      <c r="FJH6" s="1947"/>
      <c r="FJI6" s="1948"/>
      <c r="FJJ6" s="1946" t="s">
        <v>601</v>
      </c>
      <c r="FJK6" s="1947"/>
      <c r="FJL6" s="1947"/>
      <c r="FJM6" s="1947"/>
      <c r="FJN6" s="1947"/>
      <c r="FJO6" s="1947"/>
      <c r="FJP6" s="1947"/>
      <c r="FJQ6" s="1948"/>
      <c r="FJR6" s="1946" t="s">
        <v>601</v>
      </c>
      <c r="FJS6" s="1947"/>
      <c r="FJT6" s="1947"/>
      <c r="FJU6" s="1947"/>
      <c r="FJV6" s="1947"/>
      <c r="FJW6" s="1947"/>
      <c r="FJX6" s="1947"/>
      <c r="FJY6" s="1948"/>
      <c r="FJZ6" s="1946" t="s">
        <v>601</v>
      </c>
      <c r="FKA6" s="1947"/>
      <c r="FKB6" s="1947"/>
      <c r="FKC6" s="1947"/>
      <c r="FKD6" s="1947"/>
      <c r="FKE6" s="1947"/>
      <c r="FKF6" s="1947"/>
      <c r="FKG6" s="1948"/>
      <c r="FKH6" s="1946" t="s">
        <v>601</v>
      </c>
      <c r="FKI6" s="1947"/>
      <c r="FKJ6" s="1947"/>
      <c r="FKK6" s="1947"/>
      <c r="FKL6" s="1947"/>
      <c r="FKM6" s="1947"/>
      <c r="FKN6" s="1947"/>
      <c r="FKO6" s="1948"/>
      <c r="FKP6" s="1946" t="s">
        <v>601</v>
      </c>
      <c r="FKQ6" s="1947"/>
      <c r="FKR6" s="1947"/>
      <c r="FKS6" s="1947"/>
      <c r="FKT6" s="1947"/>
      <c r="FKU6" s="1947"/>
      <c r="FKV6" s="1947"/>
      <c r="FKW6" s="1948"/>
      <c r="FKX6" s="1946" t="s">
        <v>601</v>
      </c>
      <c r="FKY6" s="1947"/>
      <c r="FKZ6" s="1947"/>
      <c r="FLA6" s="1947"/>
      <c r="FLB6" s="1947"/>
      <c r="FLC6" s="1947"/>
      <c r="FLD6" s="1947"/>
      <c r="FLE6" s="1948"/>
      <c r="FLF6" s="1946" t="s">
        <v>601</v>
      </c>
      <c r="FLG6" s="1947"/>
      <c r="FLH6" s="1947"/>
      <c r="FLI6" s="1947"/>
      <c r="FLJ6" s="1947"/>
      <c r="FLK6" s="1947"/>
      <c r="FLL6" s="1947"/>
      <c r="FLM6" s="1948"/>
      <c r="FLN6" s="1946" t="s">
        <v>601</v>
      </c>
      <c r="FLO6" s="1947"/>
      <c r="FLP6" s="1947"/>
      <c r="FLQ6" s="1947"/>
      <c r="FLR6" s="1947"/>
      <c r="FLS6" s="1947"/>
      <c r="FLT6" s="1947"/>
      <c r="FLU6" s="1948"/>
      <c r="FLV6" s="1946" t="s">
        <v>601</v>
      </c>
      <c r="FLW6" s="1947"/>
      <c r="FLX6" s="1947"/>
      <c r="FLY6" s="1947"/>
      <c r="FLZ6" s="1947"/>
      <c r="FMA6" s="1947"/>
      <c r="FMB6" s="1947"/>
      <c r="FMC6" s="1948"/>
      <c r="FMD6" s="1946" t="s">
        <v>601</v>
      </c>
      <c r="FME6" s="1947"/>
      <c r="FMF6" s="1947"/>
      <c r="FMG6" s="1947"/>
      <c r="FMH6" s="1947"/>
      <c r="FMI6" s="1947"/>
      <c r="FMJ6" s="1947"/>
      <c r="FMK6" s="1948"/>
      <c r="FML6" s="1946" t="s">
        <v>601</v>
      </c>
      <c r="FMM6" s="1947"/>
      <c r="FMN6" s="1947"/>
      <c r="FMO6" s="1947"/>
      <c r="FMP6" s="1947"/>
      <c r="FMQ6" s="1947"/>
      <c r="FMR6" s="1947"/>
      <c r="FMS6" s="1948"/>
      <c r="FMT6" s="1946" t="s">
        <v>601</v>
      </c>
      <c r="FMU6" s="1947"/>
      <c r="FMV6" s="1947"/>
      <c r="FMW6" s="1947"/>
      <c r="FMX6" s="1947"/>
      <c r="FMY6" s="1947"/>
      <c r="FMZ6" s="1947"/>
      <c r="FNA6" s="1948"/>
      <c r="FNB6" s="1946" t="s">
        <v>601</v>
      </c>
      <c r="FNC6" s="1947"/>
      <c r="FND6" s="1947"/>
      <c r="FNE6" s="1947"/>
      <c r="FNF6" s="1947"/>
      <c r="FNG6" s="1947"/>
      <c r="FNH6" s="1947"/>
      <c r="FNI6" s="1948"/>
      <c r="FNJ6" s="1946" t="s">
        <v>601</v>
      </c>
      <c r="FNK6" s="1947"/>
      <c r="FNL6" s="1947"/>
      <c r="FNM6" s="1947"/>
      <c r="FNN6" s="1947"/>
      <c r="FNO6" s="1947"/>
      <c r="FNP6" s="1947"/>
      <c r="FNQ6" s="1948"/>
      <c r="FNR6" s="1946" t="s">
        <v>601</v>
      </c>
      <c r="FNS6" s="1947"/>
      <c r="FNT6" s="1947"/>
      <c r="FNU6" s="1947"/>
      <c r="FNV6" s="1947"/>
      <c r="FNW6" s="1947"/>
      <c r="FNX6" s="1947"/>
      <c r="FNY6" s="1948"/>
      <c r="FNZ6" s="1946" t="s">
        <v>601</v>
      </c>
      <c r="FOA6" s="1947"/>
      <c r="FOB6" s="1947"/>
      <c r="FOC6" s="1947"/>
      <c r="FOD6" s="1947"/>
      <c r="FOE6" s="1947"/>
      <c r="FOF6" s="1947"/>
      <c r="FOG6" s="1948"/>
      <c r="FOH6" s="1946" t="s">
        <v>601</v>
      </c>
      <c r="FOI6" s="1947"/>
      <c r="FOJ6" s="1947"/>
      <c r="FOK6" s="1947"/>
      <c r="FOL6" s="1947"/>
      <c r="FOM6" s="1947"/>
      <c r="FON6" s="1947"/>
      <c r="FOO6" s="1948"/>
      <c r="FOP6" s="1946" t="s">
        <v>601</v>
      </c>
      <c r="FOQ6" s="1947"/>
      <c r="FOR6" s="1947"/>
      <c r="FOS6" s="1947"/>
      <c r="FOT6" s="1947"/>
      <c r="FOU6" s="1947"/>
      <c r="FOV6" s="1947"/>
      <c r="FOW6" s="1948"/>
      <c r="FOX6" s="1946" t="s">
        <v>601</v>
      </c>
      <c r="FOY6" s="1947"/>
      <c r="FOZ6" s="1947"/>
      <c r="FPA6" s="1947"/>
      <c r="FPB6" s="1947"/>
      <c r="FPC6" s="1947"/>
      <c r="FPD6" s="1947"/>
      <c r="FPE6" s="1948"/>
      <c r="FPF6" s="1946" t="s">
        <v>601</v>
      </c>
      <c r="FPG6" s="1947"/>
      <c r="FPH6" s="1947"/>
      <c r="FPI6" s="1947"/>
      <c r="FPJ6" s="1947"/>
      <c r="FPK6" s="1947"/>
      <c r="FPL6" s="1947"/>
      <c r="FPM6" s="1948"/>
      <c r="FPN6" s="1946" t="s">
        <v>601</v>
      </c>
      <c r="FPO6" s="1947"/>
      <c r="FPP6" s="1947"/>
      <c r="FPQ6" s="1947"/>
      <c r="FPR6" s="1947"/>
      <c r="FPS6" s="1947"/>
      <c r="FPT6" s="1947"/>
      <c r="FPU6" s="1948"/>
      <c r="FPV6" s="1946" t="s">
        <v>601</v>
      </c>
      <c r="FPW6" s="1947"/>
      <c r="FPX6" s="1947"/>
      <c r="FPY6" s="1947"/>
      <c r="FPZ6" s="1947"/>
      <c r="FQA6" s="1947"/>
      <c r="FQB6" s="1947"/>
      <c r="FQC6" s="1948"/>
      <c r="FQD6" s="1946" t="s">
        <v>601</v>
      </c>
      <c r="FQE6" s="1947"/>
      <c r="FQF6" s="1947"/>
      <c r="FQG6" s="1947"/>
      <c r="FQH6" s="1947"/>
      <c r="FQI6" s="1947"/>
      <c r="FQJ6" s="1947"/>
      <c r="FQK6" s="1948"/>
      <c r="FQL6" s="1946" t="s">
        <v>601</v>
      </c>
      <c r="FQM6" s="1947"/>
      <c r="FQN6" s="1947"/>
      <c r="FQO6" s="1947"/>
      <c r="FQP6" s="1947"/>
      <c r="FQQ6" s="1947"/>
      <c r="FQR6" s="1947"/>
      <c r="FQS6" s="1948"/>
      <c r="FQT6" s="1946" t="s">
        <v>601</v>
      </c>
      <c r="FQU6" s="1947"/>
      <c r="FQV6" s="1947"/>
      <c r="FQW6" s="1947"/>
      <c r="FQX6" s="1947"/>
      <c r="FQY6" s="1947"/>
      <c r="FQZ6" s="1947"/>
      <c r="FRA6" s="1948"/>
      <c r="FRB6" s="1946" t="s">
        <v>601</v>
      </c>
      <c r="FRC6" s="1947"/>
      <c r="FRD6" s="1947"/>
      <c r="FRE6" s="1947"/>
      <c r="FRF6" s="1947"/>
      <c r="FRG6" s="1947"/>
      <c r="FRH6" s="1947"/>
      <c r="FRI6" s="1948"/>
      <c r="FRJ6" s="1946" t="s">
        <v>601</v>
      </c>
      <c r="FRK6" s="1947"/>
      <c r="FRL6" s="1947"/>
      <c r="FRM6" s="1947"/>
      <c r="FRN6" s="1947"/>
      <c r="FRO6" s="1947"/>
      <c r="FRP6" s="1947"/>
      <c r="FRQ6" s="1948"/>
      <c r="FRR6" s="1946" t="s">
        <v>601</v>
      </c>
      <c r="FRS6" s="1947"/>
      <c r="FRT6" s="1947"/>
      <c r="FRU6" s="1947"/>
      <c r="FRV6" s="1947"/>
      <c r="FRW6" s="1947"/>
      <c r="FRX6" s="1947"/>
      <c r="FRY6" s="1948"/>
      <c r="FRZ6" s="1946" t="s">
        <v>601</v>
      </c>
      <c r="FSA6" s="1947"/>
      <c r="FSB6" s="1947"/>
      <c r="FSC6" s="1947"/>
      <c r="FSD6" s="1947"/>
      <c r="FSE6" s="1947"/>
      <c r="FSF6" s="1947"/>
      <c r="FSG6" s="1948"/>
      <c r="FSH6" s="1946" t="s">
        <v>601</v>
      </c>
      <c r="FSI6" s="1947"/>
      <c r="FSJ6" s="1947"/>
      <c r="FSK6" s="1947"/>
      <c r="FSL6" s="1947"/>
      <c r="FSM6" s="1947"/>
      <c r="FSN6" s="1947"/>
      <c r="FSO6" s="1948"/>
      <c r="FSP6" s="1946" t="s">
        <v>601</v>
      </c>
      <c r="FSQ6" s="1947"/>
      <c r="FSR6" s="1947"/>
      <c r="FSS6" s="1947"/>
      <c r="FST6" s="1947"/>
      <c r="FSU6" s="1947"/>
      <c r="FSV6" s="1947"/>
      <c r="FSW6" s="1948"/>
      <c r="FSX6" s="1946" t="s">
        <v>601</v>
      </c>
      <c r="FSY6" s="1947"/>
      <c r="FSZ6" s="1947"/>
      <c r="FTA6" s="1947"/>
      <c r="FTB6" s="1947"/>
      <c r="FTC6" s="1947"/>
      <c r="FTD6" s="1947"/>
      <c r="FTE6" s="1948"/>
      <c r="FTF6" s="1946" t="s">
        <v>601</v>
      </c>
      <c r="FTG6" s="1947"/>
      <c r="FTH6" s="1947"/>
      <c r="FTI6" s="1947"/>
      <c r="FTJ6" s="1947"/>
      <c r="FTK6" s="1947"/>
      <c r="FTL6" s="1947"/>
      <c r="FTM6" s="1948"/>
      <c r="FTN6" s="1946" t="s">
        <v>601</v>
      </c>
      <c r="FTO6" s="1947"/>
      <c r="FTP6" s="1947"/>
      <c r="FTQ6" s="1947"/>
      <c r="FTR6" s="1947"/>
      <c r="FTS6" s="1947"/>
      <c r="FTT6" s="1947"/>
      <c r="FTU6" s="1948"/>
      <c r="FTV6" s="1946" t="s">
        <v>601</v>
      </c>
      <c r="FTW6" s="1947"/>
      <c r="FTX6" s="1947"/>
      <c r="FTY6" s="1947"/>
      <c r="FTZ6" s="1947"/>
      <c r="FUA6" s="1947"/>
      <c r="FUB6" s="1947"/>
      <c r="FUC6" s="1948"/>
      <c r="FUD6" s="1946" t="s">
        <v>601</v>
      </c>
      <c r="FUE6" s="1947"/>
      <c r="FUF6" s="1947"/>
      <c r="FUG6" s="1947"/>
      <c r="FUH6" s="1947"/>
      <c r="FUI6" s="1947"/>
      <c r="FUJ6" s="1947"/>
      <c r="FUK6" s="1948"/>
      <c r="FUL6" s="1946" t="s">
        <v>601</v>
      </c>
      <c r="FUM6" s="1947"/>
      <c r="FUN6" s="1947"/>
      <c r="FUO6" s="1947"/>
      <c r="FUP6" s="1947"/>
      <c r="FUQ6" s="1947"/>
      <c r="FUR6" s="1947"/>
      <c r="FUS6" s="1948"/>
      <c r="FUT6" s="1946" t="s">
        <v>601</v>
      </c>
      <c r="FUU6" s="1947"/>
      <c r="FUV6" s="1947"/>
      <c r="FUW6" s="1947"/>
      <c r="FUX6" s="1947"/>
      <c r="FUY6" s="1947"/>
      <c r="FUZ6" s="1947"/>
      <c r="FVA6" s="1948"/>
      <c r="FVB6" s="1946" t="s">
        <v>601</v>
      </c>
      <c r="FVC6" s="1947"/>
      <c r="FVD6" s="1947"/>
      <c r="FVE6" s="1947"/>
      <c r="FVF6" s="1947"/>
      <c r="FVG6" s="1947"/>
      <c r="FVH6" s="1947"/>
      <c r="FVI6" s="1948"/>
      <c r="FVJ6" s="1946" t="s">
        <v>601</v>
      </c>
      <c r="FVK6" s="1947"/>
      <c r="FVL6" s="1947"/>
      <c r="FVM6" s="1947"/>
      <c r="FVN6" s="1947"/>
      <c r="FVO6" s="1947"/>
      <c r="FVP6" s="1947"/>
      <c r="FVQ6" s="1948"/>
      <c r="FVR6" s="1946" t="s">
        <v>601</v>
      </c>
      <c r="FVS6" s="1947"/>
      <c r="FVT6" s="1947"/>
      <c r="FVU6" s="1947"/>
      <c r="FVV6" s="1947"/>
      <c r="FVW6" s="1947"/>
      <c r="FVX6" s="1947"/>
      <c r="FVY6" s="1948"/>
      <c r="FVZ6" s="1946" t="s">
        <v>601</v>
      </c>
      <c r="FWA6" s="1947"/>
      <c r="FWB6" s="1947"/>
      <c r="FWC6" s="1947"/>
      <c r="FWD6" s="1947"/>
      <c r="FWE6" s="1947"/>
      <c r="FWF6" s="1947"/>
      <c r="FWG6" s="1948"/>
      <c r="FWH6" s="1946" t="s">
        <v>601</v>
      </c>
      <c r="FWI6" s="1947"/>
      <c r="FWJ6" s="1947"/>
      <c r="FWK6" s="1947"/>
      <c r="FWL6" s="1947"/>
      <c r="FWM6" s="1947"/>
      <c r="FWN6" s="1947"/>
      <c r="FWO6" s="1948"/>
      <c r="FWP6" s="1946" t="s">
        <v>601</v>
      </c>
      <c r="FWQ6" s="1947"/>
      <c r="FWR6" s="1947"/>
      <c r="FWS6" s="1947"/>
      <c r="FWT6" s="1947"/>
      <c r="FWU6" s="1947"/>
      <c r="FWV6" s="1947"/>
      <c r="FWW6" s="1948"/>
      <c r="FWX6" s="1946" t="s">
        <v>601</v>
      </c>
      <c r="FWY6" s="1947"/>
      <c r="FWZ6" s="1947"/>
      <c r="FXA6" s="1947"/>
      <c r="FXB6" s="1947"/>
      <c r="FXC6" s="1947"/>
      <c r="FXD6" s="1947"/>
      <c r="FXE6" s="1948"/>
      <c r="FXF6" s="1946" t="s">
        <v>601</v>
      </c>
      <c r="FXG6" s="1947"/>
      <c r="FXH6" s="1947"/>
      <c r="FXI6" s="1947"/>
      <c r="FXJ6" s="1947"/>
      <c r="FXK6" s="1947"/>
      <c r="FXL6" s="1947"/>
      <c r="FXM6" s="1948"/>
      <c r="FXN6" s="1946" t="s">
        <v>601</v>
      </c>
      <c r="FXO6" s="1947"/>
      <c r="FXP6" s="1947"/>
      <c r="FXQ6" s="1947"/>
      <c r="FXR6" s="1947"/>
      <c r="FXS6" s="1947"/>
      <c r="FXT6" s="1947"/>
      <c r="FXU6" s="1948"/>
      <c r="FXV6" s="1946" t="s">
        <v>601</v>
      </c>
      <c r="FXW6" s="1947"/>
      <c r="FXX6" s="1947"/>
      <c r="FXY6" s="1947"/>
      <c r="FXZ6" s="1947"/>
      <c r="FYA6" s="1947"/>
      <c r="FYB6" s="1947"/>
      <c r="FYC6" s="1948"/>
      <c r="FYD6" s="1946" t="s">
        <v>601</v>
      </c>
      <c r="FYE6" s="1947"/>
      <c r="FYF6" s="1947"/>
      <c r="FYG6" s="1947"/>
      <c r="FYH6" s="1947"/>
      <c r="FYI6" s="1947"/>
      <c r="FYJ6" s="1947"/>
      <c r="FYK6" s="1948"/>
      <c r="FYL6" s="1946" t="s">
        <v>601</v>
      </c>
      <c r="FYM6" s="1947"/>
      <c r="FYN6" s="1947"/>
      <c r="FYO6" s="1947"/>
      <c r="FYP6" s="1947"/>
      <c r="FYQ6" s="1947"/>
      <c r="FYR6" s="1947"/>
      <c r="FYS6" s="1948"/>
      <c r="FYT6" s="1946" t="s">
        <v>601</v>
      </c>
      <c r="FYU6" s="1947"/>
      <c r="FYV6" s="1947"/>
      <c r="FYW6" s="1947"/>
      <c r="FYX6" s="1947"/>
      <c r="FYY6" s="1947"/>
      <c r="FYZ6" s="1947"/>
      <c r="FZA6" s="1948"/>
      <c r="FZB6" s="1946" t="s">
        <v>601</v>
      </c>
      <c r="FZC6" s="1947"/>
      <c r="FZD6" s="1947"/>
      <c r="FZE6" s="1947"/>
      <c r="FZF6" s="1947"/>
      <c r="FZG6" s="1947"/>
      <c r="FZH6" s="1947"/>
      <c r="FZI6" s="1948"/>
      <c r="FZJ6" s="1946" t="s">
        <v>601</v>
      </c>
      <c r="FZK6" s="1947"/>
      <c r="FZL6" s="1947"/>
      <c r="FZM6" s="1947"/>
      <c r="FZN6" s="1947"/>
      <c r="FZO6" s="1947"/>
      <c r="FZP6" s="1947"/>
      <c r="FZQ6" s="1948"/>
      <c r="FZR6" s="1946" t="s">
        <v>601</v>
      </c>
      <c r="FZS6" s="1947"/>
      <c r="FZT6" s="1947"/>
      <c r="FZU6" s="1947"/>
      <c r="FZV6" s="1947"/>
      <c r="FZW6" s="1947"/>
      <c r="FZX6" s="1947"/>
      <c r="FZY6" s="1948"/>
      <c r="FZZ6" s="1946" t="s">
        <v>601</v>
      </c>
      <c r="GAA6" s="1947"/>
      <c r="GAB6" s="1947"/>
      <c r="GAC6" s="1947"/>
      <c r="GAD6" s="1947"/>
      <c r="GAE6" s="1947"/>
      <c r="GAF6" s="1947"/>
      <c r="GAG6" s="1948"/>
      <c r="GAH6" s="1946" t="s">
        <v>601</v>
      </c>
      <c r="GAI6" s="1947"/>
      <c r="GAJ6" s="1947"/>
      <c r="GAK6" s="1947"/>
      <c r="GAL6" s="1947"/>
      <c r="GAM6" s="1947"/>
      <c r="GAN6" s="1947"/>
      <c r="GAO6" s="1948"/>
      <c r="GAP6" s="1946" t="s">
        <v>601</v>
      </c>
      <c r="GAQ6" s="1947"/>
      <c r="GAR6" s="1947"/>
      <c r="GAS6" s="1947"/>
      <c r="GAT6" s="1947"/>
      <c r="GAU6" s="1947"/>
      <c r="GAV6" s="1947"/>
      <c r="GAW6" s="1948"/>
      <c r="GAX6" s="1946" t="s">
        <v>601</v>
      </c>
      <c r="GAY6" s="1947"/>
      <c r="GAZ6" s="1947"/>
      <c r="GBA6" s="1947"/>
      <c r="GBB6" s="1947"/>
      <c r="GBC6" s="1947"/>
      <c r="GBD6" s="1947"/>
      <c r="GBE6" s="1948"/>
      <c r="GBF6" s="1946" t="s">
        <v>601</v>
      </c>
      <c r="GBG6" s="1947"/>
      <c r="GBH6" s="1947"/>
      <c r="GBI6" s="1947"/>
      <c r="GBJ6" s="1947"/>
      <c r="GBK6" s="1947"/>
      <c r="GBL6" s="1947"/>
      <c r="GBM6" s="1948"/>
      <c r="GBN6" s="1946" t="s">
        <v>601</v>
      </c>
      <c r="GBO6" s="1947"/>
      <c r="GBP6" s="1947"/>
      <c r="GBQ6" s="1947"/>
      <c r="GBR6" s="1947"/>
      <c r="GBS6" s="1947"/>
      <c r="GBT6" s="1947"/>
      <c r="GBU6" s="1948"/>
      <c r="GBV6" s="1946" t="s">
        <v>601</v>
      </c>
      <c r="GBW6" s="1947"/>
      <c r="GBX6" s="1947"/>
      <c r="GBY6" s="1947"/>
      <c r="GBZ6" s="1947"/>
      <c r="GCA6" s="1947"/>
      <c r="GCB6" s="1947"/>
      <c r="GCC6" s="1948"/>
      <c r="GCD6" s="1946" t="s">
        <v>601</v>
      </c>
      <c r="GCE6" s="1947"/>
      <c r="GCF6" s="1947"/>
      <c r="GCG6" s="1947"/>
      <c r="GCH6" s="1947"/>
      <c r="GCI6" s="1947"/>
      <c r="GCJ6" s="1947"/>
      <c r="GCK6" s="1948"/>
      <c r="GCL6" s="1946" t="s">
        <v>601</v>
      </c>
      <c r="GCM6" s="1947"/>
      <c r="GCN6" s="1947"/>
      <c r="GCO6" s="1947"/>
      <c r="GCP6" s="1947"/>
      <c r="GCQ6" s="1947"/>
      <c r="GCR6" s="1947"/>
      <c r="GCS6" s="1948"/>
      <c r="GCT6" s="1946" t="s">
        <v>601</v>
      </c>
      <c r="GCU6" s="1947"/>
      <c r="GCV6" s="1947"/>
      <c r="GCW6" s="1947"/>
      <c r="GCX6" s="1947"/>
      <c r="GCY6" s="1947"/>
      <c r="GCZ6" s="1947"/>
      <c r="GDA6" s="1948"/>
      <c r="GDB6" s="1946" t="s">
        <v>601</v>
      </c>
      <c r="GDC6" s="1947"/>
      <c r="GDD6" s="1947"/>
      <c r="GDE6" s="1947"/>
      <c r="GDF6" s="1947"/>
      <c r="GDG6" s="1947"/>
      <c r="GDH6" s="1947"/>
      <c r="GDI6" s="1948"/>
      <c r="GDJ6" s="1946" t="s">
        <v>601</v>
      </c>
      <c r="GDK6" s="1947"/>
      <c r="GDL6" s="1947"/>
      <c r="GDM6" s="1947"/>
      <c r="GDN6" s="1947"/>
      <c r="GDO6" s="1947"/>
      <c r="GDP6" s="1947"/>
      <c r="GDQ6" s="1948"/>
      <c r="GDR6" s="1946" t="s">
        <v>601</v>
      </c>
      <c r="GDS6" s="1947"/>
      <c r="GDT6" s="1947"/>
      <c r="GDU6" s="1947"/>
      <c r="GDV6" s="1947"/>
      <c r="GDW6" s="1947"/>
      <c r="GDX6" s="1947"/>
      <c r="GDY6" s="1948"/>
      <c r="GDZ6" s="1946" t="s">
        <v>601</v>
      </c>
      <c r="GEA6" s="1947"/>
      <c r="GEB6" s="1947"/>
      <c r="GEC6" s="1947"/>
      <c r="GED6" s="1947"/>
      <c r="GEE6" s="1947"/>
      <c r="GEF6" s="1947"/>
      <c r="GEG6" s="1948"/>
      <c r="GEH6" s="1946" t="s">
        <v>601</v>
      </c>
      <c r="GEI6" s="1947"/>
      <c r="GEJ6" s="1947"/>
      <c r="GEK6" s="1947"/>
      <c r="GEL6" s="1947"/>
      <c r="GEM6" s="1947"/>
      <c r="GEN6" s="1947"/>
      <c r="GEO6" s="1948"/>
      <c r="GEP6" s="1946" t="s">
        <v>601</v>
      </c>
      <c r="GEQ6" s="1947"/>
      <c r="GER6" s="1947"/>
      <c r="GES6" s="1947"/>
      <c r="GET6" s="1947"/>
      <c r="GEU6" s="1947"/>
      <c r="GEV6" s="1947"/>
      <c r="GEW6" s="1948"/>
      <c r="GEX6" s="1946" t="s">
        <v>601</v>
      </c>
      <c r="GEY6" s="1947"/>
      <c r="GEZ6" s="1947"/>
      <c r="GFA6" s="1947"/>
      <c r="GFB6" s="1947"/>
      <c r="GFC6" s="1947"/>
      <c r="GFD6" s="1947"/>
      <c r="GFE6" s="1948"/>
      <c r="GFF6" s="1946" t="s">
        <v>601</v>
      </c>
      <c r="GFG6" s="1947"/>
      <c r="GFH6" s="1947"/>
      <c r="GFI6" s="1947"/>
      <c r="GFJ6" s="1947"/>
      <c r="GFK6" s="1947"/>
      <c r="GFL6" s="1947"/>
      <c r="GFM6" s="1948"/>
      <c r="GFN6" s="1946" t="s">
        <v>601</v>
      </c>
      <c r="GFO6" s="1947"/>
      <c r="GFP6" s="1947"/>
      <c r="GFQ6" s="1947"/>
      <c r="GFR6" s="1947"/>
      <c r="GFS6" s="1947"/>
      <c r="GFT6" s="1947"/>
      <c r="GFU6" s="1948"/>
      <c r="GFV6" s="1946" t="s">
        <v>601</v>
      </c>
      <c r="GFW6" s="1947"/>
      <c r="GFX6" s="1947"/>
      <c r="GFY6" s="1947"/>
      <c r="GFZ6" s="1947"/>
      <c r="GGA6" s="1947"/>
      <c r="GGB6" s="1947"/>
      <c r="GGC6" s="1948"/>
      <c r="GGD6" s="1946" t="s">
        <v>601</v>
      </c>
      <c r="GGE6" s="1947"/>
      <c r="GGF6" s="1947"/>
      <c r="GGG6" s="1947"/>
      <c r="GGH6" s="1947"/>
      <c r="GGI6" s="1947"/>
      <c r="GGJ6" s="1947"/>
      <c r="GGK6" s="1948"/>
      <c r="GGL6" s="1946" t="s">
        <v>601</v>
      </c>
      <c r="GGM6" s="1947"/>
      <c r="GGN6" s="1947"/>
      <c r="GGO6" s="1947"/>
      <c r="GGP6" s="1947"/>
      <c r="GGQ6" s="1947"/>
      <c r="GGR6" s="1947"/>
      <c r="GGS6" s="1948"/>
      <c r="GGT6" s="1946" t="s">
        <v>601</v>
      </c>
      <c r="GGU6" s="1947"/>
      <c r="GGV6" s="1947"/>
      <c r="GGW6" s="1947"/>
      <c r="GGX6" s="1947"/>
      <c r="GGY6" s="1947"/>
      <c r="GGZ6" s="1947"/>
      <c r="GHA6" s="1948"/>
      <c r="GHB6" s="1946" t="s">
        <v>601</v>
      </c>
      <c r="GHC6" s="1947"/>
      <c r="GHD6" s="1947"/>
      <c r="GHE6" s="1947"/>
      <c r="GHF6" s="1947"/>
      <c r="GHG6" s="1947"/>
      <c r="GHH6" s="1947"/>
      <c r="GHI6" s="1948"/>
      <c r="GHJ6" s="1946" t="s">
        <v>601</v>
      </c>
      <c r="GHK6" s="1947"/>
      <c r="GHL6" s="1947"/>
      <c r="GHM6" s="1947"/>
      <c r="GHN6" s="1947"/>
      <c r="GHO6" s="1947"/>
      <c r="GHP6" s="1947"/>
      <c r="GHQ6" s="1948"/>
      <c r="GHR6" s="1946" t="s">
        <v>601</v>
      </c>
      <c r="GHS6" s="1947"/>
      <c r="GHT6" s="1947"/>
      <c r="GHU6" s="1947"/>
      <c r="GHV6" s="1947"/>
      <c r="GHW6" s="1947"/>
      <c r="GHX6" s="1947"/>
      <c r="GHY6" s="1948"/>
      <c r="GHZ6" s="1946" t="s">
        <v>601</v>
      </c>
      <c r="GIA6" s="1947"/>
      <c r="GIB6" s="1947"/>
      <c r="GIC6" s="1947"/>
      <c r="GID6" s="1947"/>
      <c r="GIE6" s="1947"/>
      <c r="GIF6" s="1947"/>
      <c r="GIG6" s="1948"/>
      <c r="GIH6" s="1946" t="s">
        <v>601</v>
      </c>
      <c r="GII6" s="1947"/>
      <c r="GIJ6" s="1947"/>
      <c r="GIK6" s="1947"/>
      <c r="GIL6" s="1947"/>
      <c r="GIM6" s="1947"/>
      <c r="GIN6" s="1947"/>
      <c r="GIO6" s="1948"/>
      <c r="GIP6" s="1946" t="s">
        <v>601</v>
      </c>
      <c r="GIQ6" s="1947"/>
      <c r="GIR6" s="1947"/>
      <c r="GIS6" s="1947"/>
      <c r="GIT6" s="1947"/>
      <c r="GIU6" s="1947"/>
      <c r="GIV6" s="1947"/>
      <c r="GIW6" s="1948"/>
      <c r="GIX6" s="1946" t="s">
        <v>601</v>
      </c>
      <c r="GIY6" s="1947"/>
      <c r="GIZ6" s="1947"/>
      <c r="GJA6" s="1947"/>
      <c r="GJB6" s="1947"/>
      <c r="GJC6" s="1947"/>
      <c r="GJD6" s="1947"/>
      <c r="GJE6" s="1948"/>
      <c r="GJF6" s="1946" t="s">
        <v>601</v>
      </c>
      <c r="GJG6" s="1947"/>
      <c r="GJH6" s="1947"/>
      <c r="GJI6" s="1947"/>
      <c r="GJJ6" s="1947"/>
      <c r="GJK6" s="1947"/>
      <c r="GJL6" s="1947"/>
      <c r="GJM6" s="1948"/>
      <c r="GJN6" s="1946" t="s">
        <v>601</v>
      </c>
      <c r="GJO6" s="1947"/>
      <c r="GJP6" s="1947"/>
      <c r="GJQ6" s="1947"/>
      <c r="GJR6" s="1947"/>
      <c r="GJS6" s="1947"/>
      <c r="GJT6" s="1947"/>
      <c r="GJU6" s="1948"/>
      <c r="GJV6" s="1946" t="s">
        <v>601</v>
      </c>
      <c r="GJW6" s="1947"/>
      <c r="GJX6" s="1947"/>
      <c r="GJY6" s="1947"/>
      <c r="GJZ6" s="1947"/>
      <c r="GKA6" s="1947"/>
      <c r="GKB6" s="1947"/>
      <c r="GKC6" s="1948"/>
      <c r="GKD6" s="1946" t="s">
        <v>601</v>
      </c>
      <c r="GKE6" s="1947"/>
      <c r="GKF6" s="1947"/>
      <c r="GKG6" s="1947"/>
      <c r="GKH6" s="1947"/>
      <c r="GKI6" s="1947"/>
      <c r="GKJ6" s="1947"/>
      <c r="GKK6" s="1948"/>
      <c r="GKL6" s="1946" t="s">
        <v>601</v>
      </c>
      <c r="GKM6" s="1947"/>
      <c r="GKN6" s="1947"/>
      <c r="GKO6" s="1947"/>
      <c r="GKP6" s="1947"/>
      <c r="GKQ6" s="1947"/>
      <c r="GKR6" s="1947"/>
      <c r="GKS6" s="1948"/>
      <c r="GKT6" s="1946" t="s">
        <v>601</v>
      </c>
      <c r="GKU6" s="1947"/>
      <c r="GKV6" s="1947"/>
      <c r="GKW6" s="1947"/>
      <c r="GKX6" s="1947"/>
      <c r="GKY6" s="1947"/>
      <c r="GKZ6" s="1947"/>
      <c r="GLA6" s="1948"/>
      <c r="GLB6" s="1946" t="s">
        <v>601</v>
      </c>
      <c r="GLC6" s="1947"/>
      <c r="GLD6" s="1947"/>
      <c r="GLE6" s="1947"/>
      <c r="GLF6" s="1947"/>
      <c r="GLG6" s="1947"/>
      <c r="GLH6" s="1947"/>
      <c r="GLI6" s="1948"/>
      <c r="GLJ6" s="1946" t="s">
        <v>601</v>
      </c>
      <c r="GLK6" s="1947"/>
      <c r="GLL6" s="1947"/>
      <c r="GLM6" s="1947"/>
      <c r="GLN6" s="1947"/>
      <c r="GLO6" s="1947"/>
      <c r="GLP6" s="1947"/>
      <c r="GLQ6" s="1948"/>
      <c r="GLR6" s="1946" t="s">
        <v>601</v>
      </c>
      <c r="GLS6" s="1947"/>
      <c r="GLT6" s="1947"/>
      <c r="GLU6" s="1947"/>
      <c r="GLV6" s="1947"/>
      <c r="GLW6" s="1947"/>
      <c r="GLX6" s="1947"/>
      <c r="GLY6" s="1948"/>
      <c r="GLZ6" s="1946" t="s">
        <v>601</v>
      </c>
      <c r="GMA6" s="1947"/>
      <c r="GMB6" s="1947"/>
      <c r="GMC6" s="1947"/>
      <c r="GMD6" s="1947"/>
      <c r="GME6" s="1947"/>
      <c r="GMF6" s="1947"/>
      <c r="GMG6" s="1948"/>
      <c r="GMH6" s="1946" t="s">
        <v>601</v>
      </c>
      <c r="GMI6" s="1947"/>
      <c r="GMJ6" s="1947"/>
      <c r="GMK6" s="1947"/>
      <c r="GML6" s="1947"/>
      <c r="GMM6" s="1947"/>
      <c r="GMN6" s="1947"/>
      <c r="GMO6" s="1948"/>
      <c r="GMP6" s="1946" t="s">
        <v>601</v>
      </c>
      <c r="GMQ6" s="1947"/>
      <c r="GMR6" s="1947"/>
      <c r="GMS6" s="1947"/>
      <c r="GMT6" s="1947"/>
      <c r="GMU6" s="1947"/>
      <c r="GMV6" s="1947"/>
      <c r="GMW6" s="1948"/>
      <c r="GMX6" s="1946" t="s">
        <v>601</v>
      </c>
      <c r="GMY6" s="1947"/>
      <c r="GMZ6" s="1947"/>
      <c r="GNA6" s="1947"/>
      <c r="GNB6" s="1947"/>
      <c r="GNC6" s="1947"/>
      <c r="GND6" s="1947"/>
      <c r="GNE6" s="1948"/>
      <c r="GNF6" s="1946" t="s">
        <v>601</v>
      </c>
      <c r="GNG6" s="1947"/>
      <c r="GNH6" s="1947"/>
      <c r="GNI6" s="1947"/>
      <c r="GNJ6" s="1947"/>
      <c r="GNK6" s="1947"/>
      <c r="GNL6" s="1947"/>
      <c r="GNM6" s="1948"/>
      <c r="GNN6" s="1946" t="s">
        <v>601</v>
      </c>
      <c r="GNO6" s="1947"/>
      <c r="GNP6" s="1947"/>
      <c r="GNQ6" s="1947"/>
      <c r="GNR6" s="1947"/>
      <c r="GNS6" s="1947"/>
      <c r="GNT6" s="1947"/>
      <c r="GNU6" s="1948"/>
      <c r="GNV6" s="1946" t="s">
        <v>601</v>
      </c>
      <c r="GNW6" s="1947"/>
      <c r="GNX6" s="1947"/>
      <c r="GNY6" s="1947"/>
      <c r="GNZ6" s="1947"/>
      <c r="GOA6" s="1947"/>
      <c r="GOB6" s="1947"/>
      <c r="GOC6" s="1948"/>
      <c r="GOD6" s="1946" t="s">
        <v>601</v>
      </c>
      <c r="GOE6" s="1947"/>
      <c r="GOF6" s="1947"/>
      <c r="GOG6" s="1947"/>
      <c r="GOH6" s="1947"/>
      <c r="GOI6" s="1947"/>
      <c r="GOJ6" s="1947"/>
      <c r="GOK6" s="1948"/>
      <c r="GOL6" s="1946" t="s">
        <v>601</v>
      </c>
      <c r="GOM6" s="1947"/>
      <c r="GON6" s="1947"/>
      <c r="GOO6" s="1947"/>
      <c r="GOP6" s="1947"/>
      <c r="GOQ6" s="1947"/>
      <c r="GOR6" s="1947"/>
      <c r="GOS6" s="1948"/>
      <c r="GOT6" s="1946" t="s">
        <v>601</v>
      </c>
      <c r="GOU6" s="1947"/>
      <c r="GOV6" s="1947"/>
      <c r="GOW6" s="1947"/>
      <c r="GOX6" s="1947"/>
      <c r="GOY6" s="1947"/>
      <c r="GOZ6" s="1947"/>
      <c r="GPA6" s="1948"/>
      <c r="GPB6" s="1946" t="s">
        <v>601</v>
      </c>
      <c r="GPC6" s="1947"/>
      <c r="GPD6" s="1947"/>
      <c r="GPE6" s="1947"/>
      <c r="GPF6" s="1947"/>
      <c r="GPG6" s="1947"/>
      <c r="GPH6" s="1947"/>
      <c r="GPI6" s="1948"/>
      <c r="GPJ6" s="1946" t="s">
        <v>601</v>
      </c>
      <c r="GPK6" s="1947"/>
      <c r="GPL6" s="1947"/>
      <c r="GPM6" s="1947"/>
      <c r="GPN6" s="1947"/>
      <c r="GPO6" s="1947"/>
      <c r="GPP6" s="1947"/>
      <c r="GPQ6" s="1948"/>
      <c r="GPR6" s="1946" t="s">
        <v>601</v>
      </c>
      <c r="GPS6" s="1947"/>
      <c r="GPT6" s="1947"/>
      <c r="GPU6" s="1947"/>
      <c r="GPV6" s="1947"/>
      <c r="GPW6" s="1947"/>
      <c r="GPX6" s="1947"/>
      <c r="GPY6" s="1948"/>
      <c r="GPZ6" s="1946" t="s">
        <v>601</v>
      </c>
      <c r="GQA6" s="1947"/>
      <c r="GQB6" s="1947"/>
      <c r="GQC6" s="1947"/>
      <c r="GQD6" s="1947"/>
      <c r="GQE6" s="1947"/>
      <c r="GQF6" s="1947"/>
      <c r="GQG6" s="1948"/>
      <c r="GQH6" s="1946" t="s">
        <v>601</v>
      </c>
      <c r="GQI6" s="1947"/>
      <c r="GQJ6" s="1947"/>
      <c r="GQK6" s="1947"/>
      <c r="GQL6" s="1947"/>
      <c r="GQM6" s="1947"/>
      <c r="GQN6" s="1947"/>
      <c r="GQO6" s="1948"/>
      <c r="GQP6" s="1946" t="s">
        <v>601</v>
      </c>
      <c r="GQQ6" s="1947"/>
      <c r="GQR6" s="1947"/>
      <c r="GQS6" s="1947"/>
      <c r="GQT6" s="1947"/>
      <c r="GQU6" s="1947"/>
      <c r="GQV6" s="1947"/>
      <c r="GQW6" s="1948"/>
      <c r="GQX6" s="1946" t="s">
        <v>601</v>
      </c>
      <c r="GQY6" s="1947"/>
      <c r="GQZ6" s="1947"/>
      <c r="GRA6" s="1947"/>
      <c r="GRB6" s="1947"/>
      <c r="GRC6" s="1947"/>
      <c r="GRD6" s="1947"/>
      <c r="GRE6" s="1948"/>
      <c r="GRF6" s="1946" t="s">
        <v>601</v>
      </c>
      <c r="GRG6" s="1947"/>
      <c r="GRH6" s="1947"/>
      <c r="GRI6" s="1947"/>
      <c r="GRJ6" s="1947"/>
      <c r="GRK6" s="1947"/>
      <c r="GRL6" s="1947"/>
      <c r="GRM6" s="1948"/>
      <c r="GRN6" s="1946" t="s">
        <v>601</v>
      </c>
      <c r="GRO6" s="1947"/>
      <c r="GRP6" s="1947"/>
      <c r="GRQ6" s="1947"/>
      <c r="GRR6" s="1947"/>
      <c r="GRS6" s="1947"/>
      <c r="GRT6" s="1947"/>
      <c r="GRU6" s="1948"/>
      <c r="GRV6" s="1946" t="s">
        <v>601</v>
      </c>
      <c r="GRW6" s="1947"/>
      <c r="GRX6" s="1947"/>
      <c r="GRY6" s="1947"/>
      <c r="GRZ6" s="1947"/>
      <c r="GSA6" s="1947"/>
      <c r="GSB6" s="1947"/>
      <c r="GSC6" s="1948"/>
      <c r="GSD6" s="1946" t="s">
        <v>601</v>
      </c>
      <c r="GSE6" s="1947"/>
      <c r="GSF6" s="1947"/>
      <c r="GSG6" s="1947"/>
      <c r="GSH6" s="1947"/>
      <c r="GSI6" s="1947"/>
      <c r="GSJ6" s="1947"/>
      <c r="GSK6" s="1948"/>
      <c r="GSL6" s="1946" t="s">
        <v>601</v>
      </c>
      <c r="GSM6" s="1947"/>
      <c r="GSN6" s="1947"/>
      <c r="GSO6" s="1947"/>
      <c r="GSP6" s="1947"/>
      <c r="GSQ6" s="1947"/>
      <c r="GSR6" s="1947"/>
      <c r="GSS6" s="1948"/>
      <c r="GST6" s="1946" t="s">
        <v>601</v>
      </c>
      <c r="GSU6" s="1947"/>
      <c r="GSV6" s="1947"/>
      <c r="GSW6" s="1947"/>
      <c r="GSX6" s="1947"/>
      <c r="GSY6" s="1947"/>
      <c r="GSZ6" s="1947"/>
      <c r="GTA6" s="1948"/>
      <c r="GTB6" s="1946" t="s">
        <v>601</v>
      </c>
      <c r="GTC6" s="1947"/>
      <c r="GTD6" s="1947"/>
      <c r="GTE6" s="1947"/>
      <c r="GTF6" s="1947"/>
      <c r="GTG6" s="1947"/>
      <c r="GTH6" s="1947"/>
      <c r="GTI6" s="1948"/>
      <c r="GTJ6" s="1946" t="s">
        <v>601</v>
      </c>
      <c r="GTK6" s="1947"/>
      <c r="GTL6" s="1947"/>
      <c r="GTM6" s="1947"/>
      <c r="GTN6" s="1947"/>
      <c r="GTO6" s="1947"/>
      <c r="GTP6" s="1947"/>
      <c r="GTQ6" s="1948"/>
      <c r="GTR6" s="1946" t="s">
        <v>601</v>
      </c>
      <c r="GTS6" s="1947"/>
      <c r="GTT6" s="1947"/>
      <c r="GTU6" s="1947"/>
      <c r="GTV6" s="1947"/>
      <c r="GTW6" s="1947"/>
      <c r="GTX6" s="1947"/>
      <c r="GTY6" s="1948"/>
      <c r="GTZ6" s="1946" t="s">
        <v>601</v>
      </c>
      <c r="GUA6" s="1947"/>
      <c r="GUB6" s="1947"/>
      <c r="GUC6" s="1947"/>
      <c r="GUD6" s="1947"/>
      <c r="GUE6" s="1947"/>
      <c r="GUF6" s="1947"/>
      <c r="GUG6" s="1948"/>
      <c r="GUH6" s="1946" t="s">
        <v>601</v>
      </c>
      <c r="GUI6" s="1947"/>
      <c r="GUJ6" s="1947"/>
      <c r="GUK6" s="1947"/>
      <c r="GUL6" s="1947"/>
      <c r="GUM6" s="1947"/>
      <c r="GUN6" s="1947"/>
      <c r="GUO6" s="1948"/>
      <c r="GUP6" s="1946" t="s">
        <v>601</v>
      </c>
      <c r="GUQ6" s="1947"/>
      <c r="GUR6" s="1947"/>
      <c r="GUS6" s="1947"/>
      <c r="GUT6" s="1947"/>
      <c r="GUU6" s="1947"/>
      <c r="GUV6" s="1947"/>
      <c r="GUW6" s="1948"/>
      <c r="GUX6" s="1946" t="s">
        <v>601</v>
      </c>
      <c r="GUY6" s="1947"/>
      <c r="GUZ6" s="1947"/>
      <c r="GVA6" s="1947"/>
      <c r="GVB6" s="1947"/>
      <c r="GVC6" s="1947"/>
      <c r="GVD6" s="1947"/>
      <c r="GVE6" s="1948"/>
      <c r="GVF6" s="1946" t="s">
        <v>601</v>
      </c>
      <c r="GVG6" s="1947"/>
      <c r="GVH6" s="1947"/>
      <c r="GVI6" s="1947"/>
      <c r="GVJ6" s="1947"/>
      <c r="GVK6" s="1947"/>
      <c r="GVL6" s="1947"/>
      <c r="GVM6" s="1948"/>
      <c r="GVN6" s="1946" t="s">
        <v>601</v>
      </c>
      <c r="GVO6" s="1947"/>
      <c r="GVP6" s="1947"/>
      <c r="GVQ6" s="1947"/>
      <c r="GVR6" s="1947"/>
      <c r="GVS6" s="1947"/>
      <c r="GVT6" s="1947"/>
      <c r="GVU6" s="1948"/>
      <c r="GVV6" s="1946" t="s">
        <v>601</v>
      </c>
      <c r="GVW6" s="1947"/>
      <c r="GVX6" s="1947"/>
      <c r="GVY6" s="1947"/>
      <c r="GVZ6" s="1947"/>
      <c r="GWA6" s="1947"/>
      <c r="GWB6" s="1947"/>
      <c r="GWC6" s="1948"/>
      <c r="GWD6" s="1946" t="s">
        <v>601</v>
      </c>
      <c r="GWE6" s="1947"/>
      <c r="GWF6" s="1947"/>
      <c r="GWG6" s="1947"/>
      <c r="GWH6" s="1947"/>
      <c r="GWI6" s="1947"/>
      <c r="GWJ6" s="1947"/>
      <c r="GWK6" s="1948"/>
      <c r="GWL6" s="1946" t="s">
        <v>601</v>
      </c>
      <c r="GWM6" s="1947"/>
      <c r="GWN6" s="1947"/>
      <c r="GWO6" s="1947"/>
      <c r="GWP6" s="1947"/>
      <c r="GWQ6" s="1947"/>
      <c r="GWR6" s="1947"/>
      <c r="GWS6" s="1948"/>
      <c r="GWT6" s="1946" t="s">
        <v>601</v>
      </c>
      <c r="GWU6" s="1947"/>
      <c r="GWV6" s="1947"/>
      <c r="GWW6" s="1947"/>
      <c r="GWX6" s="1947"/>
      <c r="GWY6" s="1947"/>
      <c r="GWZ6" s="1947"/>
      <c r="GXA6" s="1948"/>
      <c r="GXB6" s="1946" t="s">
        <v>601</v>
      </c>
      <c r="GXC6" s="1947"/>
      <c r="GXD6" s="1947"/>
      <c r="GXE6" s="1947"/>
      <c r="GXF6" s="1947"/>
      <c r="GXG6" s="1947"/>
      <c r="GXH6" s="1947"/>
      <c r="GXI6" s="1948"/>
      <c r="GXJ6" s="1946" t="s">
        <v>601</v>
      </c>
      <c r="GXK6" s="1947"/>
      <c r="GXL6" s="1947"/>
      <c r="GXM6" s="1947"/>
      <c r="GXN6" s="1947"/>
      <c r="GXO6" s="1947"/>
      <c r="GXP6" s="1947"/>
      <c r="GXQ6" s="1948"/>
      <c r="GXR6" s="1946" t="s">
        <v>601</v>
      </c>
      <c r="GXS6" s="1947"/>
      <c r="GXT6" s="1947"/>
      <c r="GXU6" s="1947"/>
      <c r="GXV6" s="1947"/>
      <c r="GXW6" s="1947"/>
      <c r="GXX6" s="1947"/>
      <c r="GXY6" s="1948"/>
      <c r="GXZ6" s="1946" t="s">
        <v>601</v>
      </c>
      <c r="GYA6" s="1947"/>
      <c r="GYB6" s="1947"/>
      <c r="GYC6" s="1947"/>
      <c r="GYD6" s="1947"/>
      <c r="GYE6" s="1947"/>
      <c r="GYF6" s="1947"/>
      <c r="GYG6" s="1948"/>
      <c r="GYH6" s="1946" t="s">
        <v>601</v>
      </c>
      <c r="GYI6" s="1947"/>
      <c r="GYJ6" s="1947"/>
      <c r="GYK6" s="1947"/>
      <c r="GYL6" s="1947"/>
      <c r="GYM6" s="1947"/>
      <c r="GYN6" s="1947"/>
      <c r="GYO6" s="1948"/>
      <c r="GYP6" s="1946" t="s">
        <v>601</v>
      </c>
      <c r="GYQ6" s="1947"/>
      <c r="GYR6" s="1947"/>
      <c r="GYS6" s="1947"/>
      <c r="GYT6" s="1947"/>
      <c r="GYU6" s="1947"/>
      <c r="GYV6" s="1947"/>
      <c r="GYW6" s="1948"/>
      <c r="GYX6" s="1946" t="s">
        <v>601</v>
      </c>
      <c r="GYY6" s="1947"/>
      <c r="GYZ6" s="1947"/>
      <c r="GZA6" s="1947"/>
      <c r="GZB6" s="1947"/>
      <c r="GZC6" s="1947"/>
      <c r="GZD6" s="1947"/>
      <c r="GZE6" s="1948"/>
      <c r="GZF6" s="1946" t="s">
        <v>601</v>
      </c>
      <c r="GZG6" s="1947"/>
      <c r="GZH6" s="1947"/>
      <c r="GZI6" s="1947"/>
      <c r="GZJ6" s="1947"/>
      <c r="GZK6" s="1947"/>
      <c r="GZL6" s="1947"/>
      <c r="GZM6" s="1948"/>
      <c r="GZN6" s="1946" t="s">
        <v>601</v>
      </c>
      <c r="GZO6" s="1947"/>
      <c r="GZP6" s="1947"/>
      <c r="GZQ6" s="1947"/>
      <c r="GZR6" s="1947"/>
      <c r="GZS6" s="1947"/>
      <c r="GZT6" s="1947"/>
      <c r="GZU6" s="1948"/>
      <c r="GZV6" s="1946" t="s">
        <v>601</v>
      </c>
      <c r="GZW6" s="1947"/>
      <c r="GZX6" s="1947"/>
      <c r="GZY6" s="1947"/>
      <c r="GZZ6" s="1947"/>
      <c r="HAA6" s="1947"/>
      <c r="HAB6" s="1947"/>
      <c r="HAC6" s="1948"/>
      <c r="HAD6" s="1946" t="s">
        <v>601</v>
      </c>
      <c r="HAE6" s="1947"/>
      <c r="HAF6" s="1947"/>
      <c r="HAG6" s="1947"/>
      <c r="HAH6" s="1947"/>
      <c r="HAI6" s="1947"/>
      <c r="HAJ6" s="1947"/>
      <c r="HAK6" s="1948"/>
      <c r="HAL6" s="1946" t="s">
        <v>601</v>
      </c>
      <c r="HAM6" s="1947"/>
      <c r="HAN6" s="1947"/>
      <c r="HAO6" s="1947"/>
      <c r="HAP6" s="1947"/>
      <c r="HAQ6" s="1947"/>
      <c r="HAR6" s="1947"/>
      <c r="HAS6" s="1948"/>
      <c r="HAT6" s="1946" t="s">
        <v>601</v>
      </c>
      <c r="HAU6" s="1947"/>
      <c r="HAV6" s="1947"/>
      <c r="HAW6" s="1947"/>
      <c r="HAX6" s="1947"/>
      <c r="HAY6" s="1947"/>
      <c r="HAZ6" s="1947"/>
      <c r="HBA6" s="1948"/>
      <c r="HBB6" s="1946" t="s">
        <v>601</v>
      </c>
      <c r="HBC6" s="1947"/>
      <c r="HBD6" s="1947"/>
      <c r="HBE6" s="1947"/>
      <c r="HBF6" s="1947"/>
      <c r="HBG6" s="1947"/>
      <c r="HBH6" s="1947"/>
      <c r="HBI6" s="1948"/>
      <c r="HBJ6" s="1946" t="s">
        <v>601</v>
      </c>
      <c r="HBK6" s="1947"/>
      <c r="HBL6" s="1947"/>
      <c r="HBM6" s="1947"/>
      <c r="HBN6" s="1947"/>
      <c r="HBO6" s="1947"/>
      <c r="HBP6" s="1947"/>
      <c r="HBQ6" s="1948"/>
      <c r="HBR6" s="1946" t="s">
        <v>601</v>
      </c>
      <c r="HBS6" s="1947"/>
      <c r="HBT6" s="1947"/>
      <c r="HBU6" s="1947"/>
      <c r="HBV6" s="1947"/>
      <c r="HBW6" s="1947"/>
      <c r="HBX6" s="1947"/>
      <c r="HBY6" s="1948"/>
      <c r="HBZ6" s="1946" t="s">
        <v>601</v>
      </c>
      <c r="HCA6" s="1947"/>
      <c r="HCB6" s="1947"/>
      <c r="HCC6" s="1947"/>
      <c r="HCD6" s="1947"/>
      <c r="HCE6" s="1947"/>
      <c r="HCF6" s="1947"/>
      <c r="HCG6" s="1948"/>
      <c r="HCH6" s="1946" t="s">
        <v>601</v>
      </c>
      <c r="HCI6" s="1947"/>
      <c r="HCJ6" s="1947"/>
      <c r="HCK6" s="1947"/>
      <c r="HCL6" s="1947"/>
      <c r="HCM6" s="1947"/>
      <c r="HCN6" s="1947"/>
      <c r="HCO6" s="1948"/>
      <c r="HCP6" s="1946" t="s">
        <v>601</v>
      </c>
      <c r="HCQ6" s="1947"/>
      <c r="HCR6" s="1947"/>
      <c r="HCS6" s="1947"/>
      <c r="HCT6" s="1947"/>
      <c r="HCU6" s="1947"/>
      <c r="HCV6" s="1947"/>
      <c r="HCW6" s="1948"/>
      <c r="HCX6" s="1946" t="s">
        <v>601</v>
      </c>
      <c r="HCY6" s="1947"/>
      <c r="HCZ6" s="1947"/>
      <c r="HDA6" s="1947"/>
      <c r="HDB6" s="1947"/>
      <c r="HDC6" s="1947"/>
      <c r="HDD6" s="1947"/>
      <c r="HDE6" s="1948"/>
      <c r="HDF6" s="1946" t="s">
        <v>601</v>
      </c>
      <c r="HDG6" s="1947"/>
      <c r="HDH6" s="1947"/>
      <c r="HDI6" s="1947"/>
      <c r="HDJ6" s="1947"/>
      <c r="HDK6" s="1947"/>
      <c r="HDL6" s="1947"/>
      <c r="HDM6" s="1948"/>
      <c r="HDN6" s="1946" t="s">
        <v>601</v>
      </c>
      <c r="HDO6" s="1947"/>
      <c r="HDP6" s="1947"/>
      <c r="HDQ6" s="1947"/>
      <c r="HDR6" s="1947"/>
      <c r="HDS6" s="1947"/>
      <c r="HDT6" s="1947"/>
      <c r="HDU6" s="1948"/>
      <c r="HDV6" s="1946" t="s">
        <v>601</v>
      </c>
      <c r="HDW6" s="1947"/>
      <c r="HDX6" s="1947"/>
      <c r="HDY6" s="1947"/>
      <c r="HDZ6" s="1947"/>
      <c r="HEA6" s="1947"/>
      <c r="HEB6" s="1947"/>
      <c r="HEC6" s="1948"/>
      <c r="HED6" s="1946" t="s">
        <v>601</v>
      </c>
      <c r="HEE6" s="1947"/>
      <c r="HEF6" s="1947"/>
      <c r="HEG6" s="1947"/>
      <c r="HEH6" s="1947"/>
      <c r="HEI6" s="1947"/>
      <c r="HEJ6" s="1947"/>
      <c r="HEK6" s="1948"/>
      <c r="HEL6" s="1946" t="s">
        <v>601</v>
      </c>
      <c r="HEM6" s="1947"/>
      <c r="HEN6" s="1947"/>
      <c r="HEO6" s="1947"/>
      <c r="HEP6" s="1947"/>
      <c r="HEQ6" s="1947"/>
      <c r="HER6" s="1947"/>
      <c r="HES6" s="1948"/>
      <c r="HET6" s="1946" t="s">
        <v>601</v>
      </c>
      <c r="HEU6" s="1947"/>
      <c r="HEV6" s="1947"/>
      <c r="HEW6" s="1947"/>
      <c r="HEX6" s="1947"/>
      <c r="HEY6" s="1947"/>
      <c r="HEZ6" s="1947"/>
      <c r="HFA6" s="1948"/>
      <c r="HFB6" s="1946" t="s">
        <v>601</v>
      </c>
      <c r="HFC6" s="1947"/>
      <c r="HFD6" s="1947"/>
      <c r="HFE6" s="1947"/>
      <c r="HFF6" s="1947"/>
      <c r="HFG6" s="1947"/>
      <c r="HFH6" s="1947"/>
      <c r="HFI6" s="1948"/>
      <c r="HFJ6" s="1946" t="s">
        <v>601</v>
      </c>
      <c r="HFK6" s="1947"/>
      <c r="HFL6" s="1947"/>
      <c r="HFM6" s="1947"/>
      <c r="HFN6" s="1947"/>
      <c r="HFO6" s="1947"/>
      <c r="HFP6" s="1947"/>
      <c r="HFQ6" s="1948"/>
      <c r="HFR6" s="1946" t="s">
        <v>601</v>
      </c>
      <c r="HFS6" s="1947"/>
      <c r="HFT6" s="1947"/>
      <c r="HFU6" s="1947"/>
      <c r="HFV6" s="1947"/>
      <c r="HFW6" s="1947"/>
      <c r="HFX6" s="1947"/>
      <c r="HFY6" s="1948"/>
      <c r="HFZ6" s="1946" t="s">
        <v>601</v>
      </c>
      <c r="HGA6" s="1947"/>
      <c r="HGB6" s="1947"/>
      <c r="HGC6" s="1947"/>
      <c r="HGD6" s="1947"/>
      <c r="HGE6" s="1947"/>
      <c r="HGF6" s="1947"/>
      <c r="HGG6" s="1948"/>
      <c r="HGH6" s="1946" t="s">
        <v>601</v>
      </c>
      <c r="HGI6" s="1947"/>
      <c r="HGJ6" s="1947"/>
      <c r="HGK6" s="1947"/>
      <c r="HGL6" s="1947"/>
      <c r="HGM6" s="1947"/>
      <c r="HGN6" s="1947"/>
      <c r="HGO6" s="1948"/>
      <c r="HGP6" s="1946" t="s">
        <v>601</v>
      </c>
      <c r="HGQ6" s="1947"/>
      <c r="HGR6" s="1947"/>
      <c r="HGS6" s="1947"/>
      <c r="HGT6" s="1947"/>
      <c r="HGU6" s="1947"/>
      <c r="HGV6" s="1947"/>
      <c r="HGW6" s="1948"/>
      <c r="HGX6" s="1946" t="s">
        <v>601</v>
      </c>
      <c r="HGY6" s="1947"/>
      <c r="HGZ6" s="1947"/>
      <c r="HHA6" s="1947"/>
      <c r="HHB6" s="1947"/>
      <c r="HHC6" s="1947"/>
      <c r="HHD6" s="1947"/>
      <c r="HHE6" s="1948"/>
      <c r="HHF6" s="1946" t="s">
        <v>601</v>
      </c>
      <c r="HHG6" s="1947"/>
      <c r="HHH6" s="1947"/>
      <c r="HHI6" s="1947"/>
      <c r="HHJ6" s="1947"/>
      <c r="HHK6" s="1947"/>
      <c r="HHL6" s="1947"/>
      <c r="HHM6" s="1948"/>
      <c r="HHN6" s="1946" t="s">
        <v>601</v>
      </c>
      <c r="HHO6" s="1947"/>
      <c r="HHP6" s="1947"/>
      <c r="HHQ6" s="1947"/>
      <c r="HHR6" s="1947"/>
      <c r="HHS6" s="1947"/>
      <c r="HHT6" s="1947"/>
      <c r="HHU6" s="1948"/>
      <c r="HHV6" s="1946" t="s">
        <v>601</v>
      </c>
      <c r="HHW6" s="1947"/>
      <c r="HHX6" s="1947"/>
      <c r="HHY6" s="1947"/>
      <c r="HHZ6" s="1947"/>
      <c r="HIA6" s="1947"/>
      <c r="HIB6" s="1947"/>
      <c r="HIC6" s="1948"/>
      <c r="HID6" s="1946" t="s">
        <v>601</v>
      </c>
      <c r="HIE6" s="1947"/>
      <c r="HIF6" s="1947"/>
      <c r="HIG6" s="1947"/>
      <c r="HIH6" s="1947"/>
      <c r="HII6" s="1947"/>
      <c r="HIJ6" s="1947"/>
      <c r="HIK6" s="1948"/>
      <c r="HIL6" s="1946" t="s">
        <v>601</v>
      </c>
      <c r="HIM6" s="1947"/>
      <c r="HIN6" s="1947"/>
      <c r="HIO6" s="1947"/>
      <c r="HIP6" s="1947"/>
      <c r="HIQ6" s="1947"/>
      <c r="HIR6" s="1947"/>
      <c r="HIS6" s="1948"/>
      <c r="HIT6" s="1946" t="s">
        <v>601</v>
      </c>
      <c r="HIU6" s="1947"/>
      <c r="HIV6" s="1947"/>
      <c r="HIW6" s="1947"/>
      <c r="HIX6" s="1947"/>
      <c r="HIY6" s="1947"/>
      <c r="HIZ6" s="1947"/>
      <c r="HJA6" s="1948"/>
      <c r="HJB6" s="1946" t="s">
        <v>601</v>
      </c>
      <c r="HJC6" s="1947"/>
      <c r="HJD6" s="1947"/>
      <c r="HJE6" s="1947"/>
      <c r="HJF6" s="1947"/>
      <c r="HJG6" s="1947"/>
      <c r="HJH6" s="1947"/>
      <c r="HJI6" s="1948"/>
      <c r="HJJ6" s="1946" t="s">
        <v>601</v>
      </c>
      <c r="HJK6" s="1947"/>
      <c r="HJL6" s="1947"/>
      <c r="HJM6" s="1947"/>
      <c r="HJN6" s="1947"/>
      <c r="HJO6" s="1947"/>
      <c r="HJP6" s="1947"/>
      <c r="HJQ6" s="1948"/>
      <c r="HJR6" s="1946" t="s">
        <v>601</v>
      </c>
      <c r="HJS6" s="1947"/>
      <c r="HJT6" s="1947"/>
      <c r="HJU6" s="1947"/>
      <c r="HJV6" s="1947"/>
      <c r="HJW6" s="1947"/>
      <c r="HJX6" s="1947"/>
      <c r="HJY6" s="1948"/>
      <c r="HJZ6" s="1946" t="s">
        <v>601</v>
      </c>
      <c r="HKA6" s="1947"/>
      <c r="HKB6" s="1947"/>
      <c r="HKC6" s="1947"/>
      <c r="HKD6" s="1947"/>
      <c r="HKE6" s="1947"/>
      <c r="HKF6" s="1947"/>
      <c r="HKG6" s="1948"/>
      <c r="HKH6" s="1946" t="s">
        <v>601</v>
      </c>
      <c r="HKI6" s="1947"/>
      <c r="HKJ6" s="1947"/>
      <c r="HKK6" s="1947"/>
      <c r="HKL6" s="1947"/>
      <c r="HKM6" s="1947"/>
      <c r="HKN6" s="1947"/>
      <c r="HKO6" s="1948"/>
      <c r="HKP6" s="1946" t="s">
        <v>601</v>
      </c>
      <c r="HKQ6" s="1947"/>
      <c r="HKR6" s="1947"/>
      <c r="HKS6" s="1947"/>
      <c r="HKT6" s="1947"/>
      <c r="HKU6" s="1947"/>
      <c r="HKV6" s="1947"/>
      <c r="HKW6" s="1948"/>
      <c r="HKX6" s="1946" t="s">
        <v>601</v>
      </c>
      <c r="HKY6" s="1947"/>
      <c r="HKZ6" s="1947"/>
      <c r="HLA6" s="1947"/>
      <c r="HLB6" s="1947"/>
      <c r="HLC6" s="1947"/>
      <c r="HLD6" s="1947"/>
      <c r="HLE6" s="1948"/>
      <c r="HLF6" s="1946" t="s">
        <v>601</v>
      </c>
      <c r="HLG6" s="1947"/>
      <c r="HLH6" s="1947"/>
      <c r="HLI6" s="1947"/>
      <c r="HLJ6" s="1947"/>
      <c r="HLK6" s="1947"/>
      <c r="HLL6" s="1947"/>
      <c r="HLM6" s="1948"/>
      <c r="HLN6" s="1946" t="s">
        <v>601</v>
      </c>
      <c r="HLO6" s="1947"/>
      <c r="HLP6" s="1947"/>
      <c r="HLQ6" s="1947"/>
      <c r="HLR6" s="1947"/>
      <c r="HLS6" s="1947"/>
      <c r="HLT6" s="1947"/>
      <c r="HLU6" s="1948"/>
      <c r="HLV6" s="1946" t="s">
        <v>601</v>
      </c>
      <c r="HLW6" s="1947"/>
      <c r="HLX6" s="1947"/>
      <c r="HLY6" s="1947"/>
      <c r="HLZ6" s="1947"/>
      <c r="HMA6" s="1947"/>
      <c r="HMB6" s="1947"/>
      <c r="HMC6" s="1948"/>
      <c r="HMD6" s="1946" t="s">
        <v>601</v>
      </c>
      <c r="HME6" s="1947"/>
      <c r="HMF6" s="1947"/>
      <c r="HMG6" s="1947"/>
      <c r="HMH6" s="1947"/>
      <c r="HMI6" s="1947"/>
      <c r="HMJ6" s="1947"/>
      <c r="HMK6" s="1948"/>
      <c r="HML6" s="1946" t="s">
        <v>601</v>
      </c>
      <c r="HMM6" s="1947"/>
      <c r="HMN6" s="1947"/>
      <c r="HMO6" s="1947"/>
      <c r="HMP6" s="1947"/>
      <c r="HMQ6" s="1947"/>
      <c r="HMR6" s="1947"/>
      <c r="HMS6" s="1948"/>
      <c r="HMT6" s="1946" t="s">
        <v>601</v>
      </c>
      <c r="HMU6" s="1947"/>
      <c r="HMV6" s="1947"/>
      <c r="HMW6" s="1947"/>
      <c r="HMX6" s="1947"/>
      <c r="HMY6" s="1947"/>
      <c r="HMZ6" s="1947"/>
      <c r="HNA6" s="1948"/>
      <c r="HNB6" s="1946" t="s">
        <v>601</v>
      </c>
      <c r="HNC6" s="1947"/>
      <c r="HND6" s="1947"/>
      <c r="HNE6" s="1947"/>
      <c r="HNF6" s="1947"/>
      <c r="HNG6" s="1947"/>
      <c r="HNH6" s="1947"/>
      <c r="HNI6" s="1948"/>
      <c r="HNJ6" s="1946" t="s">
        <v>601</v>
      </c>
      <c r="HNK6" s="1947"/>
      <c r="HNL6" s="1947"/>
      <c r="HNM6" s="1947"/>
      <c r="HNN6" s="1947"/>
      <c r="HNO6" s="1947"/>
      <c r="HNP6" s="1947"/>
      <c r="HNQ6" s="1948"/>
      <c r="HNR6" s="1946" t="s">
        <v>601</v>
      </c>
      <c r="HNS6" s="1947"/>
      <c r="HNT6" s="1947"/>
      <c r="HNU6" s="1947"/>
      <c r="HNV6" s="1947"/>
      <c r="HNW6" s="1947"/>
      <c r="HNX6" s="1947"/>
      <c r="HNY6" s="1948"/>
      <c r="HNZ6" s="1946" t="s">
        <v>601</v>
      </c>
      <c r="HOA6" s="1947"/>
      <c r="HOB6" s="1947"/>
      <c r="HOC6" s="1947"/>
      <c r="HOD6" s="1947"/>
      <c r="HOE6" s="1947"/>
      <c r="HOF6" s="1947"/>
      <c r="HOG6" s="1948"/>
      <c r="HOH6" s="1946" t="s">
        <v>601</v>
      </c>
      <c r="HOI6" s="1947"/>
      <c r="HOJ6" s="1947"/>
      <c r="HOK6" s="1947"/>
      <c r="HOL6" s="1947"/>
      <c r="HOM6" s="1947"/>
      <c r="HON6" s="1947"/>
      <c r="HOO6" s="1948"/>
      <c r="HOP6" s="1946" t="s">
        <v>601</v>
      </c>
      <c r="HOQ6" s="1947"/>
      <c r="HOR6" s="1947"/>
      <c r="HOS6" s="1947"/>
      <c r="HOT6" s="1947"/>
      <c r="HOU6" s="1947"/>
      <c r="HOV6" s="1947"/>
      <c r="HOW6" s="1948"/>
      <c r="HOX6" s="1946" t="s">
        <v>601</v>
      </c>
      <c r="HOY6" s="1947"/>
      <c r="HOZ6" s="1947"/>
      <c r="HPA6" s="1947"/>
      <c r="HPB6" s="1947"/>
      <c r="HPC6" s="1947"/>
      <c r="HPD6" s="1947"/>
      <c r="HPE6" s="1948"/>
      <c r="HPF6" s="1946" t="s">
        <v>601</v>
      </c>
      <c r="HPG6" s="1947"/>
      <c r="HPH6" s="1947"/>
      <c r="HPI6" s="1947"/>
      <c r="HPJ6" s="1947"/>
      <c r="HPK6" s="1947"/>
      <c r="HPL6" s="1947"/>
      <c r="HPM6" s="1948"/>
      <c r="HPN6" s="1946" t="s">
        <v>601</v>
      </c>
      <c r="HPO6" s="1947"/>
      <c r="HPP6" s="1947"/>
      <c r="HPQ6" s="1947"/>
      <c r="HPR6" s="1947"/>
      <c r="HPS6" s="1947"/>
      <c r="HPT6" s="1947"/>
      <c r="HPU6" s="1948"/>
      <c r="HPV6" s="1946" t="s">
        <v>601</v>
      </c>
      <c r="HPW6" s="1947"/>
      <c r="HPX6" s="1947"/>
      <c r="HPY6" s="1947"/>
      <c r="HPZ6" s="1947"/>
      <c r="HQA6" s="1947"/>
      <c r="HQB6" s="1947"/>
      <c r="HQC6" s="1948"/>
      <c r="HQD6" s="1946" t="s">
        <v>601</v>
      </c>
      <c r="HQE6" s="1947"/>
      <c r="HQF6" s="1947"/>
      <c r="HQG6" s="1947"/>
      <c r="HQH6" s="1947"/>
      <c r="HQI6" s="1947"/>
      <c r="HQJ6" s="1947"/>
      <c r="HQK6" s="1948"/>
      <c r="HQL6" s="1946" t="s">
        <v>601</v>
      </c>
      <c r="HQM6" s="1947"/>
      <c r="HQN6" s="1947"/>
      <c r="HQO6" s="1947"/>
      <c r="HQP6" s="1947"/>
      <c r="HQQ6" s="1947"/>
      <c r="HQR6" s="1947"/>
      <c r="HQS6" s="1948"/>
      <c r="HQT6" s="1946" t="s">
        <v>601</v>
      </c>
      <c r="HQU6" s="1947"/>
      <c r="HQV6" s="1947"/>
      <c r="HQW6" s="1947"/>
      <c r="HQX6" s="1947"/>
      <c r="HQY6" s="1947"/>
      <c r="HQZ6" s="1947"/>
      <c r="HRA6" s="1948"/>
      <c r="HRB6" s="1946" t="s">
        <v>601</v>
      </c>
      <c r="HRC6" s="1947"/>
      <c r="HRD6" s="1947"/>
      <c r="HRE6" s="1947"/>
      <c r="HRF6" s="1947"/>
      <c r="HRG6" s="1947"/>
      <c r="HRH6" s="1947"/>
      <c r="HRI6" s="1948"/>
      <c r="HRJ6" s="1946" t="s">
        <v>601</v>
      </c>
      <c r="HRK6" s="1947"/>
      <c r="HRL6" s="1947"/>
      <c r="HRM6" s="1947"/>
      <c r="HRN6" s="1947"/>
      <c r="HRO6" s="1947"/>
      <c r="HRP6" s="1947"/>
      <c r="HRQ6" s="1948"/>
      <c r="HRR6" s="1946" t="s">
        <v>601</v>
      </c>
      <c r="HRS6" s="1947"/>
      <c r="HRT6" s="1947"/>
      <c r="HRU6" s="1947"/>
      <c r="HRV6" s="1947"/>
      <c r="HRW6" s="1947"/>
      <c r="HRX6" s="1947"/>
      <c r="HRY6" s="1948"/>
      <c r="HRZ6" s="1946" t="s">
        <v>601</v>
      </c>
      <c r="HSA6" s="1947"/>
      <c r="HSB6" s="1947"/>
      <c r="HSC6" s="1947"/>
      <c r="HSD6" s="1947"/>
      <c r="HSE6" s="1947"/>
      <c r="HSF6" s="1947"/>
      <c r="HSG6" s="1948"/>
      <c r="HSH6" s="1946" t="s">
        <v>601</v>
      </c>
      <c r="HSI6" s="1947"/>
      <c r="HSJ6" s="1947"/>
      <c r="HSK6" s="1947"/>
      <c r="HSL6" s="1947"/>
      <c r="HSM6" s="1947"/>
      <c r="HSN6" s="1947"/>
      <c r="HSO6" s="1948"/>
      <c r="HSP6" s="1946" t="s">
        <v>601</v>
      </c>
      <c r="HSQ6" s="1947"/>
      <c r="HSR6" s="1947"/>
      <c r="HSS6" s="1947"/>
      <c r="HST6" s="1947"/>
      <c r="HSU6" s="1947"/>
      <c r="HSV6" s="1947"/>
      <c r="HSW6" s="1948"/>
      <c r="HSX6" s="1946" t="s">
        <v>601</v>
      </c>
      <c r="HSY6" s="1947"/>
      <c r="HSZ6" s="1947"/>
      <c r="HTA6" s="1947"/>
      <c r="HTB6" s="1947"/>
      <c r="HTC6" s="1947"/>
      <c r="HTD6" s="1947"/>
      <c r="HTE6" s="1948"/>
      <c r="HTF6" s="1946" t="s">
        <v>601</v>
      </c>
      <c r="HTG6" s="1947"/>
      <c r="HTH6" s="1947"/>
      <c r="HTI6" s="1947"/>
      <c r="HTJ6" s="1947"/>
      <c r="HTK6" s="1947"/>
      <c r="HTL6" s="1947"/>
      <c r="HTM6" s="1948"/>
      <c r="HTN6" s="1946" t="s">
        <v>601</v>
      </c>
      <c r="HTO6" s="1947"/>
      <c r="HTP6" s="1947"/>
      <c r="HTQ6" s="1947"/>
      <c r="HTR6" s="1947"/>
      <c r="HTS6" s="1947"/>
      <c r="HTT6" s="1947"/>
      <c r="HTU6" s="1948"/>
      <c r="HTV6" s="1946" t="s">
        <v>601</v>
      </c>
      <c r="HTW6" s="1947"/>
      <c r="HTX6" s="1947"/>
      <c r="HTY6" s="1947"/>
      <c r="HTZ6" s="1947"/>
      <c r="HUA6" s="1947"/>
      <c r="HUB6" s="1947"/>
      <c r="HUC6" s="1948"/>
      <c r="HUD6" s="1946" t="s">
        <v>601</v>
      </c>
      <c r="HUE6" s="1947"/>
      <c r="HUF6" s="1947"/>
      <c r="HUG6" s="1947"/>
      <c r="HUH6" s="1947"/>
      <c r="HUI6" s="1947"/>
      <c r="HUJ6" s="1947"/>
      <c r="HUK6" s="1948"/>
      <c r="HUL6" s="1946" t="s">
        <v>601</v>
      </c>
      <c r="HUM6" s="1947"/>
      <c r="HUN6" s="1947"/>
      <c r="HUO6" s="1947"/>
      <c r="HUP6" s="1947"/>
      <c r="HUQ6" s="1947"/>
      <c r="HUR6" s="1947"/>
      <c r="HUS6" s="1948"/>
      <c r="HUT6" s="1946" t="s">
        <v>601</v>
      </c>
      <c r="HUU6" s="1947"/>
      <c r="HUV6" s="1947"/>
      <c r="HUW6" s="1947"/>
      <c r="HUX6" s="1947"/>
      <c r="HUY6" s="1947"/>
      <c r="HUZ6" s="1947"/>
      <c r="HVA6" s="1948"/>
      <c r="HVB6" s="1946" t="s">
        <v>601</v>
      </c>
      <c r="HVC6" s="1947"/>
      <c r="HVD6" s="1947"/>
      <c r="HVE6" s="1947"/>
      <c r="HVF6" s="1947"/>
      <c r="HVG6" s="1947"/>
      <c r="HVH6" s="1947"/>
      <c r="HVI6" s="1948"/>
      <c r="HVJ6" s="1946" t="s">
        <v>601</v>
      </c>
      <c r="HVK6" s="1947"/>
      <c r="HVL6" s="1947"/>
      <c r="HVM6" s="1947"/>
      <c r="HVN6" s="1947"/>
      <c r="HVO6" s="1947"/>
      <c r="HVP6" s="1947"/>
      <c r="HVQ6" s="1948"/>
      <c r="HVR6" s="1946" t="s">
        <v>601</v>
      </c>
      <c r="HVS6" s="1947"/>
      <c r="HVT6" s="1947"/>
      <c r="HVU6" s="1947"/>
      <c r="HVV6" s="1947"/>
      <c r="HVW6" s="1947"/>
      <c r="HVX6" s="1947"/>
      <c r="HVY6" s="1948"/>
      <c r="HVZ6" s="1946" t="s">
        <v>601</v>
      </c>
      <c r="HWA6" s="1947"/>
      <c r="HWB6" s="1947"/>
      <c r="HWC6" s="1947"/>
      <c r="HWD6" s="1947"/>
      <c r="HWE6" s="1947"/>
      <c r="HWF6" s="1947"/>
      <c r="HWG6" s="1948"/>
      <c r="HWH6" s="1946" t="s">
        <v>601</v>
      </c>
      <c r="HWI6" s="1947"/>
      <c r="HWJ6" s="1947"/>
      <c r="HWK6" s="1947"/>
      <c r="HWL6" s="1947"/>
      <c r="HWM6" s="1947"/>
      <c r="HWN6" s="1947"/>
      <c r="HWO6" s="1948"/>
      <c r="HWP6" s="1946" t="s">
        <v>601</v>
      </c>
      <c r="HWQ6" s="1947"/>
      <c r="HWR6" s="1947"/>
      <c r="HWS6" s="1947"/>
      <c r="HWT6" s="1947"/>
      <c r="HWU6" s="1947"/>
      <c r="HWV6" s="1947"/>
      <c r="HWW6" s="1948"/>
      <c r="HWX6" s="1946" t="s">
        <v>601</v>
      </c>
      <c r="HWY6" s="1947"/>
      <c r="HWZ6" s="1947"/>
      <c r="HXA6" s="1947"/>
      <c r="HXB6" s="1947"/>
      <c r="HXC6" s="1947"/>
      <c r="HXD6" s="1947"/>
      <c r="HXE6" s="1948"/>
      <c r="HXF6" s="1946" t="s">
        <v>601</v>
      </c>
      <c r="HXG6" s="1947"/>
      <c r="HXH6" s="1947"/>
      <c r="HXI6" s="1947"/>
      <c r="HXJ6" s="1947"/>
      <c r="HXK6" s="1947"/>
      <c r="HXL6" s="1947"/>
      <c r="HXM6" s="1948"/>
      <c r="HXN6" s="1946" t="s">
        <v>601</v>
      </c>
      <c r="HXO6" s="1947"/>
      <c r="HXP6" s="1947"/>
      <c r="HXQ6" s="1947"/>
      <c r="HXR6" s="1947"/>
      <c r="HXS6" s="1947"/>
      <c r="HXT6" s="1947"/>
      <c r="HXU6" s="1948"/>
      <c r="HXV6" s="1946" t="s">
        <v>601</v>
      </c>
      <c r="HXW6" s="1947"/>
      <c r="HXX6" s="1947"/>
      <c r="HXY6" s="1947"/>
      <c r="HXZ6" s="1947"/>
      <c r="HYA6" s="1947"/>
      <c r="HYB6" s="1947"/>
      <c r="HYC6" s="1948"/>
      <c r="HYD6" s="1946" t="s">
        <v>601</v>
      </c>
      <c r="HYE6" s="1947"/>
      <c r="HYF6" s="1947"/>
      <c r="HYG6" s="1947"/>
      <c r="HYH6" s="1947"/>
      <c r="HYI6" s="1947"/>
      <c r="HYJ6" s="1947"/>
      <c r="HYK6" s="1948"/>
      <c r="HYL6" s="1946" t="s">
        <v>601</v>
      </c>
      <c r="HYM6" s="1947"/>
      <c r="HYN6" s="1947"/>
      <c r="HYO6" s="1947"/>
      <c r="HYP6" s="1947"/>
      <c r="HYQ6" s="1947"/>
      <c r="HYR6" s="1947"/>
      <c r="HYS6" s="1948"/>
      <c r="HYT6" s="1946" t="s">
        <v>601</v>
      </c>
      <c r="HYU6" s="1947"/>
      <c r="HYV6" s="1947"/>
      <c r="HYW6" s="1947"/>
      <c r="HYX6" s="1947"/>
      <c r="HYY6" s="1947"/>
      <c r="HYZ6" s="1947"/>
      <c r="HZA6" s="1948"/>
      <c r="HZB6" s="1946" t="s">
        <v>601</v>
      </c>
      <c r="HZC6" s="1947"/>
      <c r="HZD6" s="1947"/>
      <c r="HZE6" s="1947"/>
      <c r="HZF6" s="1947"/>
      <c r="HZG6" s="1947"/>
      <c r="HZH6" s="1947"/>
      <c r="HZI6" s="1948"/>
      <c r="HZJ6" s="1946" t="s">
        <v>601</v>
      </c>
      <c r="HZK6" s="1947"/>
      <c r="HZL6" s="1947"/>
      <c r="HZM6" s="1947"/>
      <c r="HZN6" s="1947"/>
      <c r="HZO6" s="1947"/>
      <c r="HZP6" s="1947"/>
      <c r="HZQ6" s="1948"/>
      <c r="HZR6" s="1946" t="s">
        <v>601</v>
      </c>
      <c r="HZS6" s="1947"/>
      <c r="HZT6" s="1947"/>
      <c r="HZU6" s="1947"/>
      <c r="HZV6" s="1947"/>
      <c r="HZW6" s="1947"/>
      <c r="HZX6" s="1947"/>
      <c r="HZY6" s="1948"/>
      <c r="HZZ6" s="1946" t="s">
        <v>601</v>
      </c>
      <c r="IAA6" s="1947"/>
      <c r="IAB6" s="1947"/>
      <c r="IAC6" s="1947"/>
      <c r="IAD6" s="1947"/>
      <c r="IAE6" s="1947"/>
      <c r="IAF6" s="1947"/>
      <c r="IAG6" s="1948"/>
      <c r="IAH6" s="1946" t="s">
        <v>601</v>
      </c>
      <c r="IAI6" s="1947"/>
      <c r="IAJ6" s="1947"/>
      <c r="IAK6" s="1947"/>
      <c r="IAL6" s="1947"/>
      <c r="IAM6" s="1947"/>
      <c r="IAN6" s="1947"/>
      <c r="IAO6" s="1948"/>
      <c r="IAP6" s="1946" t="s">
        <v>601</v>
      </c>
      <c r="IAQ6" s="1947"/>
      <c r="IAR6" s="1947"/>
      <c r="IAS6" s="1947"/>
      <c r="IAT6" s="1947"/>
      <c r="IAU6" s="1947"/>
      <c r="IAV6" s="1947"/>
      <c r="IAW6" s="1948"/>
      <c r="IAX6" s="1946" t="s">
        <v>601</v>
      </c>
      <c r="IAY6" s="1947"/>
      <c r="IAZ6" s="1947"/>
      <c r="IBA6" s="1947"/>
      <c r="IBB6" s="1947"/>
      <c r="IBC6" s="1947"/>
      <c r="IBD6" s="1947"/>
      <c r="IBE6" s="1948"/>
      <c r="IBF6" s="1946" t="s">
        <v>601</v>
      </c>
      <c r="IBG6" s="1947"/>
      <c r="IBH6" s="1947"/>
      <c r="IBI6" s="1947"/>
      <c r="IBJ6" s="1947"/>
      <c r="IBK6" s="1947"/>
      <c r="IBL6" s="1947"/>
      <c r="IBM6" s="1948"/>
      <c r="IBN6" s="1946" t="s">
        <v>601</v>
      </c>
      <c r="IBO6" s="1947"/>
      <c r="IBP6" s="1947"/>
      <c r="IBQ6" s="1947"/>
      <c r="IBR6" s="1947"/>
      <c r="IBS6" s="1947"/>
      <c r="IBT6" s="1947"/>
      <c r="IBU6" s="1948"/>
      <c r="IBV6" s="1946" t="s">
        <v>601</v>
      </c>
      <c r="IBW6" s="1947"/>
      <c r="IBX6" s="1947"/>
      <c r="IBY6" s="1947"/>
      <c r="IBZ6" s="1947"/>
      <c r="ICA6" s="1947"/>
      <c r="ICB6" s="1947"/>
      <c r="ICC6" s="1948"/>
      <c r="ICD6" s="1946" t="s">
        <v>601</v>
      </c>
      <c r="ICE6" s="1947"/>
      <c r="ICF6" s="1947"/>
      <c r="ICG6" s="1947"/>
      <c r="ICH6" s="1947"/>
      <c r="ICI6" s="1947"/>
      <c r="ICJ6" s="1947"/>
      <c r="ICK6" s="1948"/>
      <c r="ICL6" s="1946" t="s">
        <v>601</v>
      </c>
      <c r="ICM6" s="1947"/>
      <c r="ICN6" s="1947"/>
      <c r="ICO6" s="1947"/>
      <c r="ICP6" s="1947"/>
      <c r="ICQ6" s="1947"/>
      <c r="ICR6" s="1947"/>
      <c r="ICS6" s="1948"/>
      <c r="ICT6" s="1946" t="s">
        <v>601</v>
      </c>
      <c r="ICU6" s="1947"/>
      <c r="ICV6" s="1947"/>
      <c r="ICW6" s="1947"/>
      <c r="ICX6" s="1947"/>
      <c r="ICY6" s="1947"/>
      <c r="ICZ6" s="1947"/>
      <c r="IDA6" s="1948"/>
      <c r="IDB6" s="1946" t="s">
        <v>601</v>
      </c>
      <c r="IDC6" s="1947"/>
      <c r="IDD6" s="1947"/>
      <c r="IDE6" s="1947"/>
      <c r="IDF6" s="1947"/>
      <c r="IDG6" s="1947"/>
      <c r="IDH6" s="1947"/>
      <c r="IDI6" s="1948"/>
      <c r="IDJ6" s="1946" t="s">
        <v>601</v>
      </c>
      <c r="IDK6" s="1947"/>
      <c r="IDL6" s="1947"/>
      <c r="IDM6" s="1947"/>
      <c r="IDN6" s="1947"/>
      <c r="IDO6" s="1947"/>
      <c r="IDP6" s="1947"/>
      <c r="IDQ6" s="1948"/>
      <c r="IDR6" s="1946" t="s">
        <v>601</v>
      </c>
      <c r="IDS6" s="1947"/>
      <c r="IDT6" s="1947"/>
      <c r="IDU6" s="1947"/>
      <c r="IDV6" s="1947"/>
      <c r="IDW6" s="1947"/>
      <c r="IDX6" s="1947"/>
      <c r="IDY6" s="1948"/>
      <c r="IDZ6" s="1946" t="s">
        <v>601</v>
      </c>
      <c r="IEA6" s="1947"/>
      <c r="IEB6" s="1947"/>
      <c r="IEC6" s="1947"/>
      <c r="IED6" s="1947"/>
      <c r="IEE6" s="1947"/>
      <c r="IEF6" s="1947"/>
      <c r="IEG6" s="1948"/>
      <c r="IEH6" s="1946" t="s">
        <v>601</v>
      </c>
      <c r="IEI6" s="1947"/>
      <c r="IEJ6" s="1947"/>
      <c r="IEK6" s="1947"/>
      <c r="IEL6" s="1947"/>
      <c r="IEM6" s="1947"/>
      <c r="IEN6" s="1947"/>
      <c r="IEO6" s="1948"/>
      <c r="IEP6" s="1946" t="s">
        <v>601</v>
      </c>
      <c r="IEQ6" s="1947"/>
      <c r="IER6" s="1947"/>
      <c r="IES6" s="1947"/>
      <c r="IET6" s="1947"/>
      <c r="IEU6" s="1947"/>
      <c r="IEV6" s="1947"/>
      <c r="IEW6" s="1948"/>
      <c r="IEX6" s="1946" t="s">
        <v>601</v>
      </c>
      <c r="IEY6" s="1947"/>
      <c r="IEZ6" s="1947"/>
      <c r="IFA6" s="1947"/>
      <c r="IFB6" s="1947"/>
      <c r="IFC6" s="1947"/>
      <c r="IFD6" s="1947"/>
      <c r="IFE6" s="1948"/>
      <c r="IFF6" s="1946" t="s">
        <v>601</v>
      </c>
      <c r="IFG6" s="1947"/>
      <c r="IFH6" s="1947"/>
      <c r="IFI6" s="1947"/>
      <c r="IFJ6" s="1947"/>
      <c r="IFK6" s="1947"/>
      <c r="IFL6" s="1947"/>
      <c r="IFM6" s="1948"/>
      <c r="IFN6" s="1946" t="s">
        <v>601</v>
      </c>
      <c r="IFO6" s="1947"/>
      <c r="IFP6" s="1947"/>
      <c r="IFQ6" s="1947"/>
      <c r="IFR6" s="1947"/>
      <c r="IFS6" s="1947"/>
      <c r="IFT6" s="1947"/>
      <c r="IFU6" s="1948"/>
      <c r="IFV6" s="1946" t="s">
        <v>601</v>
      </c>
      <c r="IFW6" s="1947"/>
      <c r="IFX6" s="1947"/>
      <c r="IFY6" s="1947"/>
      <c r="IFZ6" s="1947"/>
      <c r="IGA6" s="1947"/>
      <c r="IGB6" s="1947"/>
      <c r="IGC6" s="1948"/>
      <c r="IGD6" s="1946" t="s">
        <v>601</v>
      </c>
      <c r="IGE6" s="1947"/>
      <c r="IGF6" s="1947"/>
      <c r="IGG6" s="1947"/>
      <c r="IGH6" s="1947"/>
      <c r="IGI6" s="1947"/>
      <c r="IGJ6" s="1947"/>
      <c r="IGK6" s="1948"/>
      <c r="IGL6" s="1946" t="s">
        <v>601</v>
      </c>
      <c r="IGM6" s="1947"/>
      <c r="IGN6" s="1947"/>
      <c r="IGO6" s="1947"/>
      <c r="IGP6" s="1947"/>
      <c r="IGQ6" s="1947"/>
      <c r="IGR6" s="1947"/>
      <c r="IGS6" s="1948"/>
      <c r="IGT6" s="1946" t="s">
        <v>601</v>
      </c>
      <c r="IGU6" s="1947"/>
      <c r="IGV6" s="1947"/>
      <c r="IGW6" s="1947"/>
      <c r="IGX6" s="1947"/>
      <c r="IGY6" s="1947"/>
      <c r="IGZ6" s="1947"/>
      <c r="IHA6" s="1948"/>
      <c r="IHB6" s="1946" t="s">
        <v>601</v>
      </c>
      <c r="IHC6" s="1947"/>
      <c r="IHD6" s="1947"/>
      <c r="IHE6" s="1947"/>
      <c r="IHF6" s="1947"/>
      <c r="IHG6" s="1947"/>
      <c r="IHH6" s="1947"/>
      <c r="IHI6" s="1948"/>
      <c r="IHJ6" s="1946" t="s">
        <v>601</v>
      </c>
      <c r="IHK6" s="1947"/>
      <c r="IHL6" s="1947"/>
      <c r="IHM6" s="1947"/>
      <c r="IHN6" s="1947"/>
      <c r="IHO6" s="1947"/>
      <c r="IHP6" s="1947"/>
      <c r="IHQ6" s="1948"/>
      <c r="IHR6" s="1946" t="s">
        <v>601</v>
      </c>
      <c r="IHS6" s="1947"/>
      <c r="IHT6" s="1947"/>
      <c r="IHU6" s="1947"/>
      <c r="IHV6" s="1947"/>
      <c r="IHW6" s="1947"/>
      <c r="IHX6" s="1947"/>
      <c r="IHY6" s="1948"/>
      <c r="IHZ6" s="1946" t="s">
        <v>601</v>
      </c>
      <c r="IIA6" s="1947"/>
      <c r="IIB6" s="1947"/>
      <c r="IIC6" s="1947"/>
      <c r="IID6" s="1947"/>
      <c r="IIE6" s="1947"/>
      <c r="IIF6" s="1947"/>
      <c r="IIG6" s="1948"/>
      <c r="IIH6" s="1946" t="s">
        <v>601</v>
      </c>
      <c r="III6" s="1947"/>
      <c r="IIJ6" s="1947"/>
      <c r="IIK6" s="1947"/>
      <c r="IIL6" s="1947"/>
      <c r="IIM6" s="1947"/>
      <c r="IIN6" s="1947"/>
      <c r="IIO6" s="1948"/>
      <c r="IIP6" s="1946" t="s">
        <v>601</v>
      </c>
      <c r="IIQ6" s="1947"/>
      <c r="IIR6" s="1947"/>
      <c r="IIS6" s="1947"/>
      <c r="IIT6" s="1947"/>
      <c r="IIU6" s="1947"/>
      <c r="IIV6" s="1947"/>
      <c r="IIW6" s="1948"/>
      <c r="IIX6" s="1946" t="s">
        <v>601</v>
      </c>
      <c r="IIY6" s="1947"/>
      <c r="IIZ6" s="1947"/>
      <c r="IJA6" s="1947"/>
      <c r="IJB6" s="1947"/>
      <c r="IJC6" s="1947"/>
      <c r="IJD6" s="1947"/>
      <c r="IJE6" s="1948"/>
      <c r="IJF6" s="1946" t="s">
        <v>601</v>
      </c>
      <c r="IJG6" s="1947"/>
      <c r="IJH6" s="1947"/>
      <c r="IJI6" s="1947"/>
      <c r="IJJ6" s="1947"/>
      <c r="IJK6" s="1947"/>
      <c r="IJL6" s="1947"/>
      <c r="IJM6" s="1948"/>
      <c r="IJN6" s="1946" t="s">
        <v>601</v>
      </c>
      <c r="IJO6" s="1947"/>
      <c r="IJP6" s="1947"/>
      <c r="IJQ6" s="1947"/>
      <c r="IJR6" s="1947"/>
      <c r="IJS6" s="1947"/>
      <c r="IJT6" s="1947"/>
      <c r="IJU6" s="1948"/>
      <c r="IJV6" s="1946" t="s">
        <v>601</v>
      </c>
      <c r="IJW6" s="1947"/>
      <c r="IJX6" s="1947"/>
      <c r="IJY6" s="1947"/>
      <c r="IJZ6" s="1947"/>
      <c r="IKA6" s="1947"/>
      <c r="IKB6" s="1947"/>
      <c r="IKC6" s="1948"/>
      <c r="IKD6" s="1946" t="s">
        <v>601</v>
      </c>
      <c r="IKE6" s="1947"/>
      <c r="IKF6" s="1947"/>
      <c r="IKG6" s="1947"/>
      <c r="IKH6" s="1947"/>
      <c r="IKI6" s="1947"/>
      <c r="IKJ6" s="1947"/>
      <c r="IKK6" s="1948"/>
      <c r="IKL6" s="1946" t="s">
        <v>601</v>
      </c>
      <c r="IKM6" s="1947"/>
      <c r="IKN6" s="1947"/>
      <c r="IKO6" s="1947"/>
      <c r="IKP6" s="1947"/>
      <c r="IKQ6" s="1947"/>
      <c r="IKR6" s="1947"/>
      <c r="IKS6" s="1948"/>
      <c r="IKT6" s="1946" t="s">
        <v>601</v>
      </c>
      <c r="IKU6" s="1947"/>
      <c r="IKV6" s="1947"/>
      <c r="IKW6" s="1947"/>
      <c r="IKX6" s="1947"/>
      <c r="IKY6" s="1947"/>
      <c r="IKZ6" s="1947"/>
      <c r="ILA6" s="1948"/>
      <c r="ILB6" s="1946" t="s">
        <v>601</v>
      </c>
      <c r="ILC6" s="1947"/>
      <c r="ILD6" s="1947"/>
      <c r="ILE6" s="1947"/>
      <c r="ILF6" s="1947"/>
      <c r="ILG6" s="1947"/>
      <c r="ILH6" s="1947"/>
      <c r="ILI6" s="1948"/>
      <c r="ILJ6" s="1946" t="s">
        <v>601</v>
      </c>
      <c r="ILK6" s="1947"/>
      <c r="ILL6" s="1947"/>
      <c r="ILM6" s="1947"/>
      <c r="ILN6" s="1947"/>
      <c r="ILO6" s="1947"/>
      <c r="ILP6" s="1947"/>
      <c r="ILQ6" s="1948"/>
      <c r="ILR6" s="1946" t="s">
        <v>601</v>
      </c>
      <c r="ILS6" s="1947"/>
      <c r="ILT6" s="1947"/>
      <c r="ILU6" s="1947"/>
      <c r="ILV6" s="1947"/>
      <c r="ILW6" s="1947"/>
      <c r="ILX6" s="1947"/>
      <c r="ILY6" s="1948"/>
      <c r="ILZ6" s="1946" t="s">
        <v>601</v>
      </c>
      <c r="IMA6" s="1947"/>
      <c r="IMB6" s="1947"/>
      <c r="IMC6" s="1947"/>
      <c r="IMD6" s="1947"/>
      <c r="IME6" s="1947"/>
      <c r="IMF6" s="1947"/>
      <c r="IMG6" s="1948"/>
      <c r="IMH6" s="1946" t="s">
        <v>601</v>
      </c>
      <c r="IMI6" s="1947"/>
      <c r="IMJ6" s="1947"/>
      <c r="IMK6" s="1947"/>
      <c r="IML6" s="1947"/>
      <c r="IMM6" s="1947"/>
      <c r="IMN6" s="1947"/>
      <c r="IMO6" s="1948"/>
      <c r="IMP6" s="1946" t="s">
        <v>601</v>
      </c>
      <c r="IMQ6" s="1947"/>
      <c r="IMR6" s="1947"/>
      <c r="IMS6" s="1947"/>
      <c r="IMT6" s="1947"/>
      <c r="IMU6" s="1947"/>
      <c r="IMV6" s="1947"/>
      <c r="IMW6" s="1948"/>
      <c r="IMX6" s="1946" t="s">
        <v>601</v>
      </c>
      <c r="IMY6" s="1947"/>
      <c r="IMZ6" s="1947"/>
      <c r="INA6" s="1947"/>
      <c r="INB6" s="1947"/>
      <c r="INC6" s="1947"/>
      <c r="IND6" s="1947"/>
      <c r="INE6" s="1948"/>
      <c r="INF6" s="1946" t="s">
        <v>601</v>
      </c>
      <c r="ING6" s="1947"/>
      <c r="INH6" s="1947"/>
      <c r="INI6" s="1947"/>
      <c r="INJ6" s="1947"/>
      <c r="INK6" s="1947"/>
      <c r="INL6" s="1947"/>
      <c r="INM6" s="1948"/>
      <c r="INN6" s="1946" t="s">
        <v>601</v>
      </c>
      <c r="INO6" s="1947"/>
      <c r="INP6" s="1947"/>
      <c r="INQ6" s="1947"/>
      <c r="INR6" s="1947"/>
      <c r="INS6" s="1947"/>
      <c r="INT6" s="1947"/>
      <c r="INU6" s="1948"/>
      <c r="INV6" s="1946" t="s">
        <v>601</v>
      </c>
      <c r="INW6" s="1947"/>
      <c r="INX6" s="1947"/>
      <c r="INY6" s="1947"/>
      <c r="INZ6" s="1947"/>
      <c r="IOA6" s="1947"/>
      <c r="IOB6" s="1947"/>
      <c r="IOC6" s="1948"/>
      <c r="IOD6" s="1946" t="s">
        <v>601</v>
      </c>
      <c r="IOE6" s="1947"/>
      <c r="IOF6" s="1947"/>
      <c r="IOG6" s="1947"/>
      <c r="IOH6" s="1947"/>
      <c r="IOI6" s="1947"/>
      <c r="IOJ6" s="1947"/>
      <c r="IOK6" s="1948"/>
      <c r="IOL6" s="1946" t="s">
        <v>601</v>
      </c>
      <c r="IOM6" s="1947"/>
      <c r="ION6" s="1947"/>
      <c r="IOO6" s="1947"/>
      <c r="IOP6" s="1947"/>
      <c r="IOQ6" s="1947"/>
      <c r="IOR6" s="1947"/>
      <c r="IOS6" s="1948"/>
      <c r="IOT6" s="1946" t="s">
        <v>601</v>
      </c>
      <c r="IOU6" s="1947"/>
      <c r="IOV6" s="1947"/>
      <c r="IOW6" s="1947"/>
      <c r="IOX6" s="1947"/>
      <c r="IOY6" s="1947"/>
      <c r="IOZ6" s="1947"/>
      <c r="IPA6" s="1948"/>
      <c r="IPB6" s="1946" t="s">
        <v>601</v>
      </c>
      <c r="IPC6" s="1947"/>
      <c r="IPD6" s="1947"/>
      <c r="IPE6" s="1947"/>
      <c r="IPF6" s="1947"/>
      <c r="IPG6" s="1947"/>
      <c r="IPH6" s="1947"/>
      <c r="IPI6" s="1948"/>
      <c r="IPJ6" s="1946" t="s">
        <v>601</v>
      </c>
      <c r="IPK6" s="1947"/>
      <c r="IPL6" s="1947"/>
      <c r="IPM6" s="1947"/>
      <c r="IPN6" s="1947"/>
      <c r="IPO6" s="1947"/>
      <c r="IPP6" s="1947"/>
      <c r="IPQ6" s="1948"/>
      <c r="IPR6" s="1946" t="s">
        <v>601</v>
      </c>
      <c r="IPS6" s="1947"/>
      <c r="IPT6" s="1947"/>
      <c r="IPU6" s="1947"/>
      <c r="IPV6" s="1947"/>
      <c r="IPW6" s="1947"/>
      <c r="IPX6" s="1947"/>
      <c r="IPY6" s="1948"/>
      <c r="IPZ6" s="1946" t="s">
        <v>601</v>
      </c>
      <c r="IQA6" s="1947"/>
      <c r="IQB6" s="1947"/>
      <c r="IQC6" s="1947"/>
      <c r="IQD6" s="1947"/>
      <c r="IQE6" s="1947"/>
      <c r="IQF6" s="1947"/>
      <c r="IQG6" s="1948"/>
      <c r="IQH6" s="1946" t="s">
        <v>601</v>
      </c>
      <c r="IQI6" s="1947"/>
      <c r="IQJ6" s="1947"/>
      <c r="IQK6" s="1947"/>
      <c r="IQL6" s="1947"/>
      <c r="IQM6" s="1947"/>
      <c r="IQN6" s="1947"/>
      <c r="IQO6" s="1948"/>
      <c r="IQP6" s="1946" t="s">
        <v>601</v>
      </c>
      <c r="IQQ6" s="1947"/>
      <c r="IQR6" s="1947"/>
      <c r="IQS6" s="1947"/>
      <c r="IQT6" s="1947"/>
      <c r="IQU6" s="1947"/>
      <c r="IQV6" s="1947"/>
      <c r="IQW6" s="1948"/>
      <c r="IQX6" s="1946" t="s">
        <v>601</v>
      </c>
      <c r="IQY6" s="1947"/>
      <c r="IQZ6" s="1947"/>
      <c r="IRA6" s="1947"/>
      <c r="IRB6" s="1947"/>
      <c r="IRC6" s="1947"/>
      <c r="IRD6" s="1947"/>
      <c r="IRE6" s="1948"/>
      <c r="IRF6" s="1946" t="s">
        <v>601</v>
      </c>
      <c r="IRG6" s="1947"/>
      <c r="IRH6" s="1947"/>
      <c r="IRI6" s="1947"/>
      <c r="IRJ6" s="1947"/>
      <c r="IRK6" s="1947"/>
      <c r="IRL6" s="1947"/>
      <c r="IRM6" s="1948"/>
      <c r="IRN6" s="1946" t="s">
        <v>601</v>
      </c>
      <c r="IRO6" s="1947"/>
      <c r="IRP6" s="1947"/>
      <c r="IRQ6" s="1947"/>
      <c r="IRR6" s="1947"/>
      <c r="IRS6" s="1947"/>
      <c r="IRT6" s="1947"/>
      <c r="IRU6" s="1948"/>
      <c r="IRV6" s="1946" t="s">
        <v>601</v>
      </c>
      <c r="IRW6" s="1947"/>
      <c r="IRX6" s="1947"/>
      <c r="IRY6" s="1947"/>
      <c r="IRZ6" s="1947"/>
      <c r="ISA6" s="1947"/>
      <c r="ISB6" s="1947"/>
      <c r="ISC6" s="1948"/>
      <c r="ISD6" s="1946" t="s">
        <v>601</v>
      </c>
      <c r="ISE6" s="1947"/>
      <c r="ISF6" s="1947"/>
      <c r="ISG6" s="1947"/>
      <c r="ISH6" s="1947"/>
      <c r="ISI6" s="1947"/>
      <c r="ISJ6" s="1947"/>
      <c r="ISK6" s="1948"/>
      <c r="ISL6" s="1946" t="s">
        <v>601</v>
      </c>
      <c r="ISM6" s="1947"/>
      <c r="ISN6" s="1947"/>
      <c r="ISO6" s="1947"/>
      <c r="ISP6" s="1947"/>
      <c r="ISQ6" s="1947"/>
      <c r="ISR6" s="1947"/>
      <c r="ISS6" s="1948"/>
      <c r="IST6" s="1946" t="s">
        <v>601</v>
      </c>
      <c r="ISU6" s="1947"/>
      <c r="ISV6" s="1947"/>
      <c r="ISW6" s="1947"/>
      <c r="ISX6" s="1947"/>
      <c r="ISY6" s="1947"/>
      <c r="ISZ6" s="1947"/>
      <c r="ITA6" s="1948"/>
      <c r="ITB6" s="1946" t="s">
        <v>601</v>
      </c>
      <c r="ITC6" s="1947"/>
      <c r="ITD6" s="1947"/>
      <c r="ITE6" s="1947"/>
      <c r="ITF6" s="1947"/>
      <c r="ITG6" s="1947"/>
      <c r="ITH6" s="1947"/>
      <c r="ITI6" s="1948"/>
      <c r="ITJ6" s="1946" t="s">
        <v>601</v>
      </c>
      <c r="ITK6" s="1947"/>
      <c r="ITL6" s="1947"/>
      <c r="ITM6" s="1947"/>
      <c r="ITN6" s="1947"/>
      <c r="ITO6" s="1947"/>
      <c r="ITP6" s="1947"/>
      <c r="ITQ6" s="1948"/>
      <c r="ITR6" s="1946" t="s">
        <v>601</v>
      </c>
      <c r="ITS6" s="1947"/>
      <c r="ITT6" s="1947"/>
      <c r="ITU6" s="1947"/>
      <c r="ITV6" s="1947"/>
      <c r="ITW6" s="1947"/>
      <c r="ITX6" s="1947"/>
      <c r="ITY6" s="1948"/>
      <c r="ITZ6" s="1946" t="s">
        <v>601</v>
      </c>
      <c r="IUA6" s="1947"/>
      <c r="IUB6" s="1947"/>
      <c r="IUC6" s="1947"/>
      <c r="IUD6" s="1947"/>
      <c r="IUE6" s="1947"/>
      <c r="IUF6" s="1947"/>
      <c r="IUG6" s="1948"/>
      <c r="IUH6" s="1946" t="s">
        <v>601</v>
      </c>
      <c r="IUI6" s="1947"/>
      <c r="IUJ6" s="1947"/>
      <c r="IUK6" s="1947"/>
      <c r="IUL6" s="1947"/>
      <c r="IUM6" s="1947"/>
      <c r="IUN6" s="1947"/>
      <c r="IUO6" s="1948"/>
      <c r="IUP6" s="1946" t="s">
        <v>601</v>
      </c>
      <c r="IUQ6" s="1947"/>
      <c r="IUR6" s="1947"/>
      <c r="IUS6" s="1947"/>
      <c r="IUT6" s="1947"/>
      <c r="IUU6" s="1947"/>
      <c r="IUV6" s="1947"/>
      <c r="IUW6" s="1948"/>
      <c r="IUX6" s="1946" t="s">
        <v>601</v>
      </c>
      <c r="IUY6" s="1947"/>
      <c r="IUZ6" s="1947"/>
      <c r="IVA6" s="1947"/>
      <c r="IVB6" s="1947"/>
      <c r="IVC6" s="1947"/>
      <c r="IVD6" s="1947"/>
      <c r="IVE6" s="1948"/>
      <c r="IVF6" s="1946" t="s">
        <v>601</v>
      </c>
      <c r="IVG6" s="1947"/>
      <c r="IVH6" s="1947"/>
      <c r="IVI6" s="1947"/>
      <c r="IVJ6" s="1947"/>
      <c r="IVK6" s="1947"/>
      <c r="IVL6" s="1947"/>
      <c r="IVM6" s="1948"/>
      <c r="IVN6" s="1946" t="s">
        <v>601</v>
      </c>
      <c r="IVO6" s="1947"/>
      <c r="IVP6" s="1947"/>
      <c r="IVQ6" s="1947"/>
      <c r="IVR6" s="1947"/>
      <c r="IVS6" s="1947"/>
      <c r="IVT6" s="1947"/>
      <c r="IVU6" s="1948"/>
      <c r="IVV6" s="1946" t="s">
        <v>601</v>
      </c>
      <c r="IVW6" s="1947"/>
      <c r="IVX6" s="1947"/>
      <c r="IVY6" s="1947"/>
      <c r="IVZ6" s="1947"/>
      <c r="IWA6" s="1947"/>
      <c r="IWB6" s="1947"/>
      <c r="IWC6" s="1948"/>
      <c r="IWD6" s="1946" t="s">
        <v>601</v>
      </c>
      <c r="IWE6" s="1947"/>
      <c r="IWF6" s="1947"/>
      <c r="IWG6" s="1947"/>
      <c r="IWH6" s="1947"/>
      <c r="IWI6" s="1947"/>
      <c r="IWJ6" s="1947"/>
      <c r="IWK6" s="1948"/>
      <c r="IWL6" s="1946" t="s">
        <v>601</v>
      </c>
      <c r="IWM6" s="1947"/>
      <c r="IWN6" s="1947"/>
      <c r="IWO6" s="1947"/>
      <c r="IWP6" s="1947"/>
      <c r="IWQ6" s="1947"/>
      <c r="IWR6" s="1947"/>
      <c r="IWS6" s="1948"/>
      <c r="IWT6" s="1946" t="s">
        <v>601</v>
      </c>
      <c r="IWU6" s="1947"/>
      <c r="IWV6" s="1947"/>
      <c r="IWW6" s="1947"/>
      <c r="IWX6" s="1947"/>
      <c r="IWY6" s="1947"/>
      <c r="IWZ6" s="1947"/>
      <c r="IXA6" s="1948"/>
      <c r="IXB6" s="1946" t="s">
        <v>601</v>
      </c>
      <c r="IXC6" s="1947"/>
      <c r="IXD6" s="1947"/>
      <c r="IXE6" s="1947"/>
      <c r="IXF6" s="1947"/>
      <c r="IXG6" s="1947"/>
      <c r="IXH6" s="1947"/>
      <c r="IXI6" s="1948"/>
      <c r="IXJ6" s="1946" t="s">
        <v>601</v>
      </c>
      <c r="IXK6" s="1947"/>
      <c r="IXL6" s="1947"/>
      <c r="IXM6" s="1947"/>
      <c r="IXN6" s="1947"/>
      <c r="IXO6" s="1947"/>
      <c r="IXP6" s="1947"/>
      <c r="IXQ6" s="1948"/>
      <c r="IXR6" s="1946" t="s">
        <v>601</v>
      </c>
      <c r="IXS6" s="1947"/>
      <c r="IXT6" s="1947"/>
      <c r="IXU6" s="1947"/>
      <c r="IXV6" s="1947"/>
      <c r="IXW6" s="1947"/>
      <c r="IXX6" s="1947"/>
      <c r="IXY6" s="1948"/>
      <c r="IXZ6" s="1946" t="s">
        <v>601</v>
      </c>
      <c r="IYA6" s="1947"/>
      <c r="IYB6" s="1947"/>
      <c r="IYC6" s="1947"/>
      <c r="IYD6" s="1947"/>
      <c r="IYE6" s="1947"/>
      <c r="IYF6" s="1947"/>
      <c r="IYG6" s="1948"/>
      <c r="IYH6" s="1946" t="s">
        <v>601</v>
      </c>
      <c r="IYI6" s="1947"/>
      <c r="IYJ6" s="1947"/>
      <c r="IYK6" s="1947"/>
      <c r="IYL6" s="1947"/>
      <c r="IYM6" s="1947"/>
      <c r="IYN6" s="1947"/>
      <c r="IYO6" s="1948"/>
      <c r="IYP6" s="1946" t="s">
        <v>601</v>
      </c>
      <c r="IYQ6" s="1947"/>
      <c r="IYR6" s="1947"/>
      <c r="IYS6" s="1947"/>
      <c r="IYT6" s="1947"/>
      <c r="IYU6" s="1947"/>
      <c r="IYV6" s="1947"/>
      <c r="IYW6" s="1948"/>
      <c r="IYX6" s="1946" t="s">
        <v>601</v>
      </c>
      <c r="IYY6" s="1947"/>
      <c r="IYZ6" s="1947"/>
      <c r="IZA6" s="1947"/>
      <c r="IZB6" s="1947"/>
      <c r="IZC6" s="1947"/>
      <c r="IZD6" s="1947"/>
      <c r="IZE6" s="1948"/>
      <c r="IZF6" s="1946" t="s">
        <v>601</v>
      </c>
      <c r="IZG6" s="1947"/>
      <c r="IZH6" s="1947"/>
      <c r="IZI6" s="1947"/>
      <c r="IZJ6" s="1947"/>
      <c r="IZK6" s="1947"/>
      <c r="IZL6" s="1947"/>
      <c r="IZM6" s="1948"/>
      <c r="IZN6" s="1946" t="s">
        <v>601</v>
      </c>
      <c r="IZO6" s="1947"/>
      <c r="IZP6" s="1947"/>
      <c r="IZQ6" s="1947"/>
      <c r="IZR6" s="1947"/>
      <c r="IZS6" s="1947"/>
      <c r="IZT6" s="1947"/>
      <c r="IZU6" s="1948"/>
      <c r="IZV6" s="1946" t="s">
        <v>601</v>
      </c>
      <c r="IZW6" s="1947"/>
      <c r="IZX6" s="1947"/>
      <c r="IZY6" s="1947"/>
      <c r="IZZ6" s="1947"/>
      <c r="JAA6" s="1947"/>
      <c r="JAB6" s="1947"/>
      <c r="JAC6" s="1948"/>
      <c r="JAD6" s="1946" t="s">
        <v>601</v>
      </c>
      <c r="JAE6" s="1947"/>
      <c r="JAF6" s="1947"/>
      <c r="JAG6" s="1947"/>
      <c r="JAH6" s="1947"/>
      <c r="JAI6" s="1947"/>
      <c r="JAJ6" s="1947"/>
      <c r="JAK6" s="1948"/>
      <c r="JAL6" s="1946" t="s">
        <v>601</v>
      </c>
      <c r="JAM6" s="1947"/>
      <c r="JAN6" s="1947"/>
      <c r="JAO6" s="1947"/>
      <c r="JAP6" s="1947"/>
      <c r="JAQ6" s="1947"/>
      <c r="JAR6" s="1947"/>
      <c r="JAS6" s="1948"/>
      <c r="JAT6" s="1946" t="s">
        <v>601</v>
      </c>
      <c r="JAU6" s="1947"/>
      <c r="JAV6" s="1947"/>
      <c r="JAW6" s="1947"/>
      <c r="JAX6" s="1947"/>
      <c r="JAY6" s="1947"/>
      <c r="JAZ6" s="1947"/>
      <c r="JBA6" s="1948"/>
      <c r="JBB6" s="1946" t="s">
        <v>601</v>
      </c>
      <c r="JBC6" s="1947"/>
      <c r="JBD6" s="1947"/>
      <c r="JBE6" s="1947"/>
      <c r="JBF6" s="1947"/>
      <c r="JBG6" s="1947"/>
      <c r="JBH6" s="1947"/>
      <c r="JBI6" s="1948"/>
      <c r="JBJ6" s="1946" t="s">
        <v>601</v>
      </c>
      <c r="JBK6" s="1947"/>
      <c r="JBL6" s="1947"/>
      <c r="JBM6" s="1947"/>
      <c r="JBN6" s="1947"/>
      <c r="JBO6" s="1947"/>
      <c r="JBP6" s="1947"/>
      <c r="JBQ6" s="1948"/>
      <c r="JBR6" s="1946" t="s">
        <v>601</v>
      </c>
      <c r="JBS6" s="1947"/>
      <c r="JBT6" s="1947"/>
      <c r="JBU6" s="1947"/>
      <c r="JBV6" s="1947"/>
      <c r="JBW6" s="1947"/>
      <c r="JBX6" s="1947"/>
      <c r="JBY6" s="1948"/>
      <c r="JBZ6" s="1946" t="s">
        <v>601</v>
      </c>
      <c r="JCA6" s="1947"/>
      <c r="JCB6" s="1947"/>
      <c r="JCC6" s="1947"/>
      <c r="JCD6" s="1947"/>
      <c r="JCE6" s="1947"/>
      <c r="JCF6" s="1947"/>
      <c r="JCG6" s="1948"/>
      <c r="JCH6" s="1946" t="s">
        <v>601</v>
      </c>
      <c r="JCI6" s="1947"/>
      <c r="JCJ6" s="1947"/>
      <c r="JCK6" s="1947"/>
      <c r="JCL6" s="1947"/>
      <c r="JCM6" s="1947"/>
      <c r="JCN6" s="1947"/>
      <c r="JCO6" s="1948"/>
      <c r="JCP6" s="1946" t="s">
        <v>601</v>
      </c>
      <c r="JCQ6" s="1947"/>
      <c r="JCR6" s="1947"/>
      <c r="JCS6" s="1947"/>
      <c r="JCT6" s="1947"/>
      <c r="JCU6" s="1947"/>
      <c r="JCV6" s="1947"/>
      <c r="JCW6" s="1948"/>
      <c r="JCX6" s="1946" t="s">
        <v>601</v>
      </c>
      <c r="JCY6" s="1947"/>
      <c r="JCZ6" s="1947"/>
      <c r="JDA6" s="1947"/>
      <c r="JDB6" s="1947"/>
      <c r="JDC6" s="1947"/>
      <c r="JDD6" s="1947"/>
      <c r="JDE6" s="1948"/>
      <c r="JDF6" s="1946" t="s">
        <v>601</v>
      </c>
      <c r="JDG6" s="1947"/>
      <c r="JDH6" s="1947"/>
      <c r="JDI6" s="1947"/>
      <c r="JDJ6" s="1947"/>
      <c r="JDK6" s="1947"/>
      <c r="JDL6" s="1947"/>
      <c r="JDM6" s="1948"/>
      <c r="JDN6" s="1946" t="s">
        <v>601</v>
      </c>
      <c r="JDO6" s="1947"/>
      <c r="JDP6" s="1947"/>
      <c r="JDQ6" s="1947"/>
      <c r="JDR6" s="1947"/>
      <c r="JDS6" s="1947"/>
      <c r="JDT6" s="1947"/>
      <c r="JDU6" s="1948"/>
      <c r="JDV6" s="1946" t="s">
        <v>601</v>
      </c>
      <c r="JDW6" s="1947"/>
      <c r="JDX6" s="1947"/>
      <c r="JDY6" s="1947"/>
      <c r="JDZ6" s="1947"/>
      <c r="JEA6" s="1947"/>
      <c r="JEB6" s="1947"/>
      <c r="JEC6" s="1948"/>
      <c r="JED6" s="1946" t="s">
        <v>601</v>
      </c>
      <c r="JEE6" s="1947"/>
      <c r="JEF6" s="1947"/>
      <c r="JEG6" s="1947"/>
      <c r="JEH6" s="1947"/>
      <c r="JEI6" s="1947"/>
      <c r="JEJ6" s="1947"/>
      <c r="JEK6" s="1948"/>
      <c r="JEL6" s="1946" t="s">
        <v>601</v>
      </c>
      <c r="JEM6" s="1947"/>
      <c r="JEN6" s="1947"/>
      <c r="JEO6" s="1947"/>
      <c r="JEP6" s="1947"/>
      <c r="JEQ6" s="1947"/>
      <c r="JER6" s="1947"/>
      <c r="JES6" s="1948"/>
      <c r="JET6" s="1946" t="s">
        <v>601</v>
      </c>
      <c r="JEU6" s="1947"/>
      <c r="JEV6" s="1947"/>
      <c r="JEW6" s="1947"/>
      <c r="JEX6" s="1947"/>
      <c r="JEY6" s="1947"/>
      <c r="JEZ6" s="1947"/>
      <c r="JFA6" s="1948"/>
      <c r="JFB6" s="1946" t="s">
        <v>601</v>
      </c>
      <c r="JFC6" s="1947"/>
      <c r="JFD6" s="1947"/>
      <c r="JFE6" s="1947"/>
      <c r="JFF6" s="1947"/>
      <c r="JFG6" s="1947"/>
      <c r="JFH6" s="1947"/>
      <c r="JFI6" s="1948"/>
      <c r="JFJ6" s="1946" t="s">
        <v>601</v>
      </c>
      <c r="JFK6" s="1947"/>
      <c r="JFL6" s="1947"/>
      <c r="JFM6" s="1947"/>
      <c r="JFN6" s="1947"/>
      <c r="JFO6" s="1947"/>
      <c r="JFP6" s="1947"/>
      <c r="JFQ6" s="1948"/>
      <c r="JFR6" s="1946" t="s">
        <v>601</v>
      </c>
      <c r="JFS6" s="1947"/>
      <c r="JFT6" s="1947"/>
      <c r="JFU6" s="1947"/>
      <c r="JFV6" s="1947"/>
      <c r="JFW6" s="1947"/>
      <c r="JFX6" s="1947"/>
      <c r="JFY6" s="1948"/>
      <c r="JFZ6" s="1946" t="s">
        <v>601</v>
      </c>
      <c r="JGA6" s="1947"/>
      <c r="JGB6" s="1947"/>
      <c r="JGC6" s="1947"/>
      <c r="JGD6" s="1947"/>
      <c r="JGE6" s="1947"/>
      <c r="JGF6" s="1947"/>
      <c r="JGG6" s="1948"/>
      <c r="JGH6" s="1946" t="s">
        <v>601</v>
      </c>
      <c r="JGI6" s="1947"/>
      <c r="JGJ6" s="1947"/>
      <c r="JGK6" s="1947"/>
      <c r="JGL6" s="1947"/>
      <c r="JGM6" s="1947"/>
      <c r="JGN6" s="1947"/>
      <c r="JGO6" s="1948"/>
      <c r="JGP6" s="1946" t="s">
        <v>601</v>
      </c>
      <c r="JGQ6" s="1947"/>
      <c r="JGR6" s="1947"/>
      <c r="JGS6" s="1947"/>
      <c r="JGT6" s="1947"/>
      <c r="JGU6" s="1947"/>
      <c r="JGV6" s="1947"/>
      <c r="JGW6" s="1948"/>
      <c r="JGX6" s="1946" t="s">
        <v>601</v>
      </c>
      <c r="JGY6" s="1947"/>
      <c r="JGZ6" s="1947"/>
      <c r="JHA6" s="1947"/>
      <c r="JHB6" s="1947"/>
      <c r="JHC6" s="1947"/>
      <c r="JHD6" s="1947"/>
      <c r="JHE6" s="1948"/>
      <c r="JHF6" s="1946" t="s">
        <v>601</v>
      </c>
      <c r="JHG6" s="1947"/>
      <c r="JHH6" s="1947"/>
      <c r="JHI6" s="1947"/>
      <c r="JHJ6" s="1947"/>
      <c r="JHK6" s="1947"/>
      <c r="JHL6" s="1947"/>
      <c r="JHM6" s="1948"/>
      <c r="JHN6" s="1946" t="s">
        <v>601</v>
      </c>
      <c r="JHO6" s="1947"/>
      <c r="JHP6" s="1947"/>
      <c r="JHQ6" s="1947"/>
      <c r="JHR6" s="1947"/>
      <c r="JHS6" s="1947"/>
      <c r="JHT6" s="1947"/>
      <c r="JHU6" s="1948"/>
      <c r="JHV6" s="1946" t="s">
        <v>601</v>
      </c>
      <c r="JHW6" s="1947"/>
      <c r="JHX6" s="1947"/>
      <c r="JHY6" s="1947"/>
      <c r="JHZ6" s="1947"/>
      <c r="JIA6" s="1947"/>
      <c r="JIB6" s="1947"/>
      <c r="JIC6" s="1948"/>
      <c r="JID6" s="1946" t="s">
        <v>601</v>
      </c>
      <c r="JIE6" s="1947"/>
      <c r="JIF6" s="1947"/>
      <c r="JIG6" s="1947"/>
      <c r="JIH6" s="1947"/>
      <c r="JII6" s="1947"/>
      <c r="JIJ6" s="1947"/>
      <c r="JIK6" s="1948"/>
      <c r="JIL6" s="1946" t="s">
        <v>601</v>
      </c>
      <c r="JIM6" s="1947"/>
      <c r="JIN6" s="1947"/>
      <c r="JIO6" s="1947"/>
      <c r="JIP6" s="1947"/>
      <c r="JIQ6" s="1947"/>
      <c r="JIR6" s="1947"/>
      <c r="JIS6" s="1948"/>
      <c r="JIT6" s="1946" t="s">
        <v>601</v>
      </c>
      <c r="JIU6" s="1947"/>
      <c r="JIV6" s="1947"/>
      <c r="JIW6" s="1947"/>
      <c r="JIX6" s="1947"/>
      <c r="JIY6" s="1947"/>
      <c r="JIZ6" s="1947"/>
      <c r="JJA6" s="1948"/>
      <c r="JJB6" s="1946" t="s">
        <v>601</v>
      </c>
      <c r="JJC6" s="1947"/>
      <c r="JJD6" s="1947"/>
      <c r="JJE6" s="1947"/>
      <c r="JJF6" s="1947"/>
      <c r="JJG6" s="1947"/>
      <c r="JJH6" s="1947"/>
      <c r="JJI6" s="1948"/>
      <c r="JJJ6" s="1946" t="s">
        <v>601</v>
      </c>
      <c r="JJK6" s="1947"/>
      <c r="JJL6" s="1947"/>
      <c r="JJM6" s="1947"/>
      <c r="JJN6" s="1947"/>
      <c r="JJO6" s="1947"/>
      <c r="JJP6" s="1947"/>
      <c r="JJQ6" s="1948"/>
      <c r="JJR6" s="1946" t="s">
        <v>601</v>
      </c>
      <c r="JJS6" s="1947"/>
      <c r="JJT6" s="1947"/>
      <c r="JJU6" s="1947"/>
      <c r="JJV6" s="1947"/>
      <c r="JJW6" s="1947"/>
      <c r="JJX6" s="1947"/>
      <c r="JJY6" s="1948"/>
      <c r="JJZ6" s="1946" t="s">
        <v>601</v>
      </c>
      <c r="JKA6" s="1947"/>
      <c r="JKB6" s="1947"/>
      <c r="JKC6" s="1947"/>
      <c r="JKD6" s="1947"/>
      <c r="JKE6" s="1947"/>
      <c r="JKF6" s="1947"/>
      <c r="JKG6" s="1948"/>
      <c r="JKH6" s="1946" t="s">
        <v>601</v>
      </c>
      <c r="JKI6" s="1947"/>
      <c r="JKJ6" s="1947"/>
      <c r="JKK6" s="1947"/>
      <c r="JKL6" s="1947"/>
      <c r="JKM6" s="1947"/>
      <c r="JKN6" s="1947"/>
      <c r="JKO6" s="1948"/>
      <c r="JKP6" s="1946" t="s">
        <v>601</v>
      </c>
      <c r="JKQ6" s="1947"/>
      <c r="JKR6" s="1947"/>
      <c r="JKS6" s="1947"/>
      <c r="JKT6" s="1947"/>
      <c r="JKU6" s="1947"/>
      <c r="JKV6" s="1947"/>
      <c r="JKW6" s="1948"/>
      <c r="JKX6" s="1946" t="s">
        <v>601</v>
      </c>
      <c r="JKY6" s="1947"/>
      <c r="JKZ6" s="1947"/>
      <c r="JLA6" s="1947"/>
      <c r="JLB6" s="1947"/>
      <c r="JLC6" s="1947"/>
      <c r="JLD6" s="1947"/>
      <c r="JLE6" s="1948"/>
      <c r="JLF6" s="1946" t="s">
        <v>601</v>
      </c>
      <c r="JLG6" s="1947"/>
      <c r="JLH6" s="1947"/>
      <c r="JLI6" s="1947"/>
      <c r="JLJ6" s="1947"/>
      <c r="JLK6" s="1947"/>
      <c r="JLL6" s="1947"/>
      <c r="JLM6" s="1948"/>
      <c r="JLN6" s="1946" t="s">
        <v>601</v>
      </c>
      <c r="JLO6" s="1947"/>
      <c r="JLP6" s="1947"/>
      <c r="JLQ6" s="1947"/>
      <c r="JLR6" s="1947"/>
      <c r="JLS6" s="1947"/>
      <c r="JLT6" s="1947"/>
      <c r="JLU6" s="1948"/>
      <c r="JLV6" s="1946" t="s">
        <v>601</v>
      </c>
      <c r="JLW6" s="1947"/>
      <c r="JLX6" s="1947"/>
      <c r="JLY6" s="1947"/>
      <c r="JLZ6" s="1947"/>
      <c r="JMA6" s="1947"/>
      <c r="JMB6" s="1947"/>
      <c r="JMC6" s="1948"/>
      <c r="JMD6" s="1946" t="s">
        <v>601</v>
      </c>
      <c r="JME6" s="1947"/>
      <c r="JMF6" s="1947"/>
      <c r="JMG6" s="1947"/>
      <c r="JMH6" s="1947"/>
      <c r="JMI6" s="1947"/>
      <c r="JMJ6" s="1947"/>
      <c r="JMK6" s="1948"/>
      <c r="JML6" s="1946" t="s">
        <v>601</v>
      </c>
      <c r="JMM6" s="1947"/>
      <c r="JMN6" s="1947"/>
      <c r="JMO6" s="1947"/>
      <c r="JMP6" s="1947"/>
      <c r="JMQ6" s="1947"/>
      <c r="JMR6" s="1947"/>
      <c r="JMS6" s="1948"/>
      <c r="JMT6" s="1946" t="s">
        <v>601</v>
      </c>
      <c r="JMU6" s="1947"/>
      <c r="JMV6" s="1947"/>
      <c r="JMW6" s="1947"/>
      <c r="JMX6" s="1947"/>
      <c r="JMY6" s="1947"/>
      <c r="JMZ6" s="1947"/>
      <c r="JNA6" s="1948"/>
      <c r="JNB6" s="1946" t="s">
        <v>601</v>
      </c>
      <c r="JNC6" s="1947"/>
      <c r="JND6" s="1947"/>
      <c r="JNE6" s="1947"/>
      <c r="JNF6" s="1947"/>
      <c r="JNG6" s="1947"/>
      <c r="JNH6" s="1947"/>
      <c r="JNI6" s="1948"/>
      <c r="JNJ6" s="1946" t="s">
        <v>601</v>
      </c>
      <c r="JNK6" s="1947"/>
      <c r="JNL6" s="1947"/>
      <c r="JNM6" s="1947"/>
      <c r="JNN6" s="1947"/>
      <c r="JNO6" s="1947"/>
      <c r="JNP6" s="1947"/>
      <c r="JNQ6" s="1948"/>
      <c r="JNR6" s="1946" t="s">
        <v>601</v>
      </c>
      <c r="JNS6" s="1947"/>
      <c r="JNT6" s="1947"/>
      <c r="JNU6" s="1947"/>
      <c r="JNV6" s="1947"/>
      <c r="JNW6" s="1947"/>
      <c r="JNX6" s="1947"/>
      <c r="JNY6" s="1948"/>
      <c r="JNZ6" s="1946" t="s">
        <v>601</v>
      </c>
      <c r="JOA6" s="1947"/>
      <c r="JOB6" s="1947"/>
      <c r="JOC6" s="1947"/>
      <c r="JOD6" s="1947"/>
      <c r="JOE6" s="1947"/>
      <c r="JOF6" s="1947"/>
      <c r="JOG6" s="1948"/>
      <c r="JOH6" s="1946" t="s">
        <v>601</v>
      </c>
      <c r="JOI6" s="1947"/>
      <c r="JOJ6" s="1947"/>
      <c r="JOK6" s="1947"/>
      <c r="JOL6" s="1947"/>
      <c r="JOM6" s="1947"/>
      <c r="JON6" s="1947"/>
      <c r="JOO6" s="1948"/>
      <c r="JOP6" s="1946" t="s">
        <v>601</v>
      </c>
      <c r="JOQ6" s="1947"/>
      <c r="JOR6" s="1947"/>
      <c r="JOS6" s="1947"/>
      <c r="JOT6" s="1947"/>
      <c r="JOU6" s="1947"/>
      <c r="JOV6" s="1947"/>
      <c r="JOW6" s="1948"/>
      <c r="JOX6" s="1946" t="s">
        <v>601</v>
      </c>
      <c r="JOY6" s="1947"/>
      <c r="JOZ6" s="1947"/>
      <c r="JPA6" s="1947"/>
      <c r="JPB6" s="1947"/>
      <c r="JPC6" s="1947"/>
      <c r="JPD6" s="1947"/>
      <c r="JPE6" s="1948"/>
      <c r="JPF6" s="1946" t="s">
        <v>601</v>
      </c>
      <c r="JPG6" s="1947"/>
      <c r="JPH6" s="1947"/>
      <c r="JPI6" s="1947"/>
      <c r="JPJ6" s="1947"/>
      <c r="JPK6" s="1947"/>
      <c r="JPL6" s="1947"/>
      <c r="JPM6" s="1948"/>
      <c r="JPN6" s="1946" t="s">
        <v>601</v>
      </c>
      <c r="JPO6" s="1947"/>
      <c r="JPP6" s="1947"/>
      <c r="JPQ6" s="1947"/>
      <c r="JPR6" s="1947"/>
      <c r="JPS6" s="1947"/>
      <c r="JPT6" s="1947"/>
      <c r="JPU6" s="1948"/>
      <c r="JPV6" s="1946" t="s">
        <v>601</v>
      </c>
      <c r="JPW6" s="1947"/>
      <c r="JPX6" s="1947"/>
      <c r="JPY6" s="1947"/>
      <c r="JPZ6" s="1947"/>
      <c r="JQA6" s="1947"/>
      <c r="JQB6" s="1947"/>
      <c r="JQC6" s="1948"/>
      <c r="JQD6" s="1946" t="s">
        <v>601</v>
      </c>
      <c r="JQE6" s="1947"/>
      <c r="JQF6" s="1947"/>
      <c r="JQG6" s="1947"/>
      <c r="JQH6" s="1947"/>
      <c r="JQI6" s="1947"/>
      <c r="JQJ6" s="1947"/>
      <c r="JQK6" s="1948"/>
      <c r="JQL6" s="1946" t="s">
        <v>601</v>
      </c>
      <c r="JQM6" s="1947"/>
      <c r="JQN6" s="1947"/>
      <c r="JQO6" s="1947"/>
      <c r="JQP6" s="1947"/>
      <c r="JQQ6" s="1947"/>
      <c r="JQR6" s="1947"/>
      <c r="JQS6" s="1948"/>
      <c r="JQT6" s="1946" t="s">
        <v>601</v>
      </c>
      <c r="JQU6" s="1947"/>
      <c r="JQV6" s="1947"/>
      <c r="JQW6" s="1947"/>
      <c r="JQX6" s="1947"/>
      <c r="JQY6" s="1947"/>
      <c r="JQZ6" s="1947"/>
      <c r="JRA6" s="1948"/>
      <c r="JRB6" s="1946" t="s">
        <v>601</v>
      </c>
      <c r="JRC6" s="1947"/>
      <c r="JRD6" s="1947"/>
      <c r="JRE6" s="1947"/>
      <c r="JRF6" s="1947"/>
      <c r="JRG6" s="1947"/>
      <c r="JRH6" s="1947"/>
      <c r="JRI6" s="1948"/>
      <c r="JRJ6" s="1946" t="s">
        <v>601</v>
      </c>
      <c r="JRK6" s="1947"/>
      <c r="JRL6" s="1947"/>
      <c r="JRM6" s="1947"/>
      <c r="JRN6" s="1947"/>
      <c r="JRO6" s="1947"/>
      <c r="JRP6" s="1947"/>
      <c r="JRQ6" s="1948"/>
      <c r="JRR6" s="1946" t="s">
        <v>601</v>
      </c>
      <c r="JRS6" s="1947"/>
      <c r="JRT6" s="1947"/>
      <c r="JRU6" s="1947"/>
      <c r="JRV6" s="1947"/>
      <c r="JRW6" s="1947"/>
      <c r="JRX6" s="1947"/>
      <c r="JRY6" s="1948"/>
      <c r="JRZ6" s="1946" t="s">
        <v>601</v>
      </c>
      <c r="JSA6" s="1947"/>
      <c r="JSB6" s="1947"/>
      <c r="JSC6" s="1947"/>
      <c r="JSD6" s="1947"/>
      <c r="JSE6" s="1947"/>
      <c r="JSF6" s="1947"/>
      <c r="JSG6" s="1948"/>
      <c r="JSH6" s="1946" t="s">
        <v>601</v>
      </c>
      <c r="JSI6" s="1947"/>
      <c r="JSJ6" s="1947"/>
      <c r="JSK6" s="1947"/>
      <c r="JSL6" s="1947"/>
      <c r="JSM6" s="1947"/>
      <c r="JSN6" s="1947"/>
      <c r="JSO6" s="1948"/>
      <c r="JSP6" s="1946" t="s">
        <v>601</v>
      </c>
      <c r="JSQ6" s="1947"/>
      <c r="JSR6" s="1947"/>
      <c r="JSS6" s="1947"/>
      <c r="JST6" s="1947"/>
      <c r="JSU6" s="1947"/>
      <c r="JSV6" s="1947"/>
      <c r="JSW6" s="1948"/>
      <c r="JSX6" s="1946" t="s">
        <v>601</v>
      </c>
      <c r="JSY6" s="1947"/>
      <c r="JSZ6" s="1947"/>
      <c r="JTA6" s="1947"/>
      <c r="JTB6" s="1947"/>
      <c r="JTC6" s="1947"/>
      <c r="JTD6" s="1947"/>
      <c r="JTE6" s="1948"/>
      <c r="JTF6" s="1946" t="s">
        <v>601</v>
      </c>
      <c r="JTG6" s="1947"/>
      <c r="JTH6" s="1947"/>
      <c r="JTI6" s="1947"/>
      <c r="JTJ6" s="1947"/>
      <c r="JTK6" s="1947"/>
      <c r="JTL6" s="1947"/>
      <c r="JTM6" s="1948"/>
      <c r="JTN6" s="1946" t="s">
        <v>601</v>
      </c>
      <c r="JTO6" s="1947"/>
      <c r="JTP6" s="1947"/>
      <c r="JTQ6" s="1947"/>
      <c r="JTR6" s="1947"/>
      <c r="JTS6" s="1947"/>
      <c r="JTT6" s="1947"/>
      <c r="JTU6" s="1948"/>
      <c r="JTV6" s="1946" t="s">
        <v>601</v>
      </c>
      <c r="JTW6" s="1947"/>
      <c r="JTX6" s="1947"/>
      <c r="JTY6" s="1947"/>
      <c r="JTZ6" s="1947"/>
      <c r="JUA6" s="1947"/>
      <c r="JUB6" s="1947"/>
      <c r="JUC6" s="1948"/>
      <c r="JUD6" s="1946" t="s">
        <v>601</v>
      </c>
      <c r="JUE6" s="1947"/>
      <c r="JUF6" s="1947"/>
      <c r="JUG6" s="1947"/>
      <c r="JUH6" s="1947"/>
      <c r="JUI6" s="1947"/>
      <c r="JUJ6" s="1947"/>
      <c r="JUK6" s="1948"/>
      <c r="JUL6" s="1946" t="s">
        <v>601</v>
      </c>
      <c r="JUM6" s="1947"/>
      <c r="JUN6" s="1947"/>
      <c r="JUO6" s="1947"/>
      <c r="JUP6" s="1947"/>
      <c r="JUQ6" s="1947"/>
      <c r="JUR6" s="1947"/>
      <c r="JUS6" s="1948"/>
      <c r="JUT6" s="1946" t="s">
        <v>601</v>
      </c>
      <c r="JUU6" s="1947"/>
      <c r="JUV6" s="1947"/>
      <c r="JUW6" s="1947"/>
      <c r="JUX6" s="1947"/>
      <c r="JUY6" s="1947"/>
      <c r="JUZ6" s="1947"/>
      <c r="JVA6" s="1948"/>
      <c r="JVB6" s="1946" t="s">
        <v>601</v>
      </c>
      <c r="JVC6" s="1947"/>
      <c r="JVD6" s="1947"/>
      <c r="JVE6" s="1947"/>
      <c r="JVF6" s="1947"/>
      <c r="JVG6" s="1947"/>
      <c r="JVH6" s="1947"/>
      <c r="JVI6" s="1948"/>
      <c r="JVJ6" s="1946" t="s">
        <v>601</v>
      </c>
      <c r="JVK6" s="1947"/>
      <c r="JVL6" s="1947"/>
      <c r="JVM6" s="1947"/>
      <c r="JVN6" s="1947"/>
      <c r="JVO6" s="1947"/>
      <c r="JVP6" s="1947"/>
      <c r="JVQ6" s="1948"/>
      <c r="JVR6" s="1946" t="s">
        <v>601</v>
      </c>
      <c r="JVS6" s="1947"/>
      <c r="JVT6" s="1947"/>
      <c r="JVU6" s="1947"/>
      <c r="JVV6" s="1947"/>
      <c r="JVW6" s="1947"/>
      <c r="JVX6" s="1947"/>
      <c r="JVY6" s="1948"/>
      <c r="JVZ6" s="1946" t="s">
        <v>601</v>
      </c>
      <c r="JWA6" s="1947"/>
      <c r="JWB6" s="1947"/>
      <c r="JWC6" s="1947"/>
      <c r="JWD6" s="1947"/>
      <c r="JWE6" s="1947"/>
      <c r="JWF6" s="1947"/>
      <c r="JWG6" s="1948"/>
      <c r="JWH6" s="1946" t="s">
        <v>601</v>
      </c>
      <c r="JWI6" s="1947"/>
      <c r="JWJ6" s="1947"/>
      <c r="JWK6" s="1947"/>
      <c r="JWL6" s="1947"/>
      <c r="JWM6" s="1947"/>
      <c r="JWN6" s="1947"/>
      <c r="JWO6" s="1948"/>
      <c r="JWP6" s="1946" t="s">
        <v>601</v>
      </c>
      <c r="JWQ6" s="1947"/>
      <c r="JWR6" s="1947"/>
      <c r="JWS6" s="1947"/>
      <c r="JWT6" s="1947"/>
      <c r="JWU6" s="1947"/>
      <c r="JWV6" s="1947"/>
      <c r="JWW6" s="1948"/>
      <c r="JWX6" s="1946" t="s">
        <v>601</v>
      </c>
      <c r="JWY6" s="1947"/>
      <c r="JWZ6" s="1947"/>
      <c r="JXA6" s="1947"/>
      <c r="JXB6" s="1947"/>
      <c r="JXC6" s="1947"/>
      <c r="JXD6" s="1947"/>
      <c r="JXE6" s="1948"/>
      <c r="JXF6" s="1946" t="s">
        <v>601</v>
      </c>
      <c r="JXG6" s="1947"/>
      <c r="JXH6" s="1947"/>
      <c r="JXI6" s="1947"/>
      <c r="JXJ6" s="1947"/>
      <c r="JXK6" s="1947"/>
      <c r="JXL6" s="1947"/>
      <c r="JXM6" s="1948"/>
      <c r="JXN6" s="1946" t="s">
        <v>601</v>
      </c>
      <c r="JXO6" s="1947"/>
      <c r="JXP6" s="1947"/>
      <c r="JXQ6" s="1947"/>
      <c r="JXR6" s="1947"/>
      <c r="JXS6" s="1947"/>
      <c r="JXT6" s="1947"/>
      <c r="JXU6" s="1948"/>
      <c r="JXV6" s="1946" t="s">
        <v>601</v>
      </c>
      <c r="JXW6" s="1947"/>
      <c r="JXX6" s="1947"/>
      <c r="JXY6" s="1947"/>
      <c r="JXZ6" s="1947"/>
      <c r="JYA6" s="1947"/>
      <c r="JYB6" s="1947"/>
      <c r="JYC6" s="1948"/>
      <c r="JYD6" s="1946" t="s">
        <v>601</v>
      </c>
      <c r="JYE6" s="1947"/>
      <c r="JYF6" s="1947"/>
      <c r="JYG6" s="1947"/>
      <c r="JYH6" s="1947"/>
      <c r="JYI6" s="1947"/>
      <c r="JYJ6" s="1947"/>
      <c r="JYK6" s="1948"/>
      <c r="JYL6" s="1946" t="s">
        <v>601</v>
      </c>
      <c r="JYM6" s="1947"/>
      <c r="JYN6" s="1947"/>
      <c r="JYO6" s="1947"/>
      <c r="JYP6" s="1947"/>
      <c r="JYQ6" s="1947"/>
      <c r="JYR6" s="1947"/>
      <c r="JYS6" s="1948"/>
      <c r="JYT6" s="1946" t="s">
        <v>601</v>
      </c>
      <c r="JYU6" s="1947"/>
      <c r="JYV6" s="1947"/>
      <c r="JYW6" s="1947"/>
      <c r="JYX6" s="1947"/>
      <c r="JYY6" s="1947"/>
      <c r="JYZ6" s="1947"/>
      <c r="JZA6" s="1948"/>
      <c r="JZB6" s="1946" t="s">
        <v>601</v>
      </c>
      <c r="JZC6" s="1947"/>
      <c r="JZD6" s="1947"/>
      <c r="JZE6" s="1947"/>
      <c r="JZF6" s="1947"/>
      <c r="JZG6" s="1947"/>
      <c r="JZH6" s="1947"/>
      <c r="JZI6" s="1948"/>
      <c r="JZJ6" s="1946" t="s">
        <v>601</v>
      </c>
      <c r="JZK6" s="1947"/>
      <c r="JZL6" s="1947"/>
      <c r="JZM6" s="1947"/>
      <c r="JZN6" s="1947"/>
      <c r="JZO6" s="1947"/>
      <c r="JZP6" s="1947"/>
      <c r="JZQ6" s="1948"/>
      <c r="JZR6" s="1946" t="s">
        <v>601</v>
      </c>
      <c r="JZS6" s="1947"/>
      <c r="JZT6" s="1947"/>
      <c r="JZU6" s="1947"/>
      <c r="JZV6" s="1947"/>
      <c r="JZW6" s="1947"/>
      <c r="JZX6" s="1947"/>
      <c r="JZY6" s="1948"/>
      <c r="JZZ6" s="1946" t="s">
        <v>601</v>
      </c>
      <c r="KAA6" s="1947"/>
      <c r="KAB6" s="1947"/>
      <c r="KAC6" s="1947"/>
      <c r="KAD6" s="1947"/>
      <c r="KAE6" s="1947"/>
      <c r="KAF6" s="1947"/>
      <c r="KAG6" s="1948"/>
      <c r="KAH6" s="1946" t="s">
        <v>601</v>
      </c>
      <c r="KAI6" s="1947"/>
      <c r="KAJ6" s="1947"/>
      <c r="KAK6" s="1947"/>
      <c r="KAL6" s="1947"/>
      <c r="KAM6" s="1947"/>
      <c r="KAN6" s="1947"/>
      <c r="KAO6" s="1948"/>
      <c r="KAP6" s="1946" t="s">
        <v>601</v>
      </c>
      <c r="KAQ6" s="1947"/>
      <c r="KAR6" s="1947"/>
      <c r="KAS6" s="1947"/>
      <c r="KAT6" s="1947"/>
      <c r="KAU6" s="1947"/>
      <c r="KAV6" s="1947"/>
      <c r="KAW6" s="1948"/>
      <c r="KAX6" s="1946" t="s">
        <v>601</v>
      </c>
      <c r="KAY6" s="1947"/>
      <c r="KAZ6" s="1947"/>
      <c r="KBA6" s="1947"/>
      <c r="KBB6" s="1947"/>
      <c r="KBC6" s="1947"/>
      <c r="KBD6" s="1947"/>
      <c r="KBE6" s="1948"/>
      <c r="KBF6" s="1946" t="s">
        <v>601</v>
      </c>
      <c r="KBG6" s="1947"/>
      <c r="KBH6" s="1947"/>
      <c r="KBI6" s="1947"/>
      <c r="KBJ6" s="1947"/>
      <c r="KBK6" s="1947"/>
      <c r="KBL6" s="1947"/>
      <c r="KBM6" s="1948"/>
      <c r="KBN6" s="1946" t="s">
        <v>601</v>
      </c>
      <c r="KBO6" s="1947"/>
      <c r="KBP6" s="1947"/>
      <c r="KBQ6" s="1947"/>
      <c r="KBR6" s="1947"/>
      <c r="KBS6" s="1947"/>
      <c r="KBT6" s="1947"/>
      <c r="KBU6" s="1948"/>
      <c r="KBV6" s="1946" t="s">
        <v>601</v>
      </c>
      <c r="KBW6" s="1947"/>
      <c r="KBX6" s="1947"/>
      <c r="KBY6" s="1947"/>
      <c r="KBZ6" s="1947"/>
      <c r="KCA6" s="1947"/>
      <c r="KCB6" s="1947"/>
      <c r="KCC6" s="1948"/>
      <c r="KCD6" s="1946" t="s">
        <v>601</v>
      </c>
      <c r="KCE6" s="1947"/>
      <c r="KCF6" s="1947"/>
      <c r="KCG6" s="1947"/>
      <c r="KCH6" s="1947"/>
      <c r="KCI6" s="1947"/>
      <c r="KCJ6" s="1947"/>
      <c r="KCK6" s="1948"/>
      <c r="KCL6" s="1946" t="s">
        <v>601</v>
      </c>
      <c r="KCM6" s="1947"/>
      <c r="KCN6" s="1947"/>
      <c r="KCO6" s="1947"/>
      <c r="KCP6" s="1947"/>
      <c r="KCQ6" s="1947"/>
      <c r="KCR6" s="1947"/>
      <c r="KCS6" s="1948"/>
      <c r="KCT6" s="1946" t="s">
        <v>601</v>
      </c>
      <c r="KCU6" s="1947"/>
      <c r="KCV6" s="1947"/>
      <c r="KCW6" s="1947"/>
      <c r="KCX6" s="1947"/>
      <c r="KCY6" s="1947"/>
      <c r="KCZ6" s="1947"/>
      <c r="KDA6" s="1948"/>
      <c r="KDB6" s="1946" t="s">
        <v>601</v>
      </c>
      <c r="KDC6" s="1947"/>
      <c r="KDD6" s="1947"/>
      <c r="KDE6" s="1947"/>
      <c r="KDF6" s="1947"/>
      <c r="KDG6" s="1947"/>
      <c r="KDH6" s="1947"/>
      <c r="KDI6" s="1948"/>
      <c r="KDJ6" s="1946" t="s">
        <v>601</v>
      </c>
      <c r="KDK6" s="1947"/>
      <c r="KDL6" s="1947"/>
      <c r="KDM6" s="1947"/>
      <c r="KDN6" s="1947"/>
      <c r="KDO6" s="1947"/>
      <c r="KDP6" s="1947"/>
      <c r="KDQ6" s="1948"/>
      <c r="KDR6" s="1946" t="s">
        <v>601</v>
      </c>
      <c r="KDS6" s="1947"/>
      <c r="KDT6" s="1947"/>
      <c r="KDU6" s="1947"/>
      <c r="KDV6" s="1947"/>
      <c r="KDW6" s="1947"/>
      <c r="KDX6" s="1947"/>
      <c r="KDY6" s="1948"/>
      <c r="KDZ6" s="1946" t="s">
        <v>601</v>
      </c>
      <c r="KEA6" s="1947"/>
      <c r="KEB6" s="1947"/>
      <c r="KEC6" s="1947"/>
      <c r="KED6" s="1947"/>
      <c r="KEE6" s="1947"/>
      <c r="KEF6" s="1947"/>
      <c r="KEG6" s="1948"/>
      <c r="KEH6" s="1946" t="s">
        <v>601</v>
      </c>
      <c r="KEI6" s="1947"/>
      <c r="KEJ6" s="1947"/>
      <c r="KEK6" s="1947"/>
      <c r="KEL6" s="1947"/>
      <c r="KEM6" s="1947"/>
      <c r="KEN6" s="1947"/>
      <c r="KEO6" s="1948"/>
      <c r="KEP6" s="1946" t="s">
        <v>601</v>
      </c>
      <c r="KEQ6" s="1947"/>
      <c r="KER6" s="1947"/>
      <c r="KES6" s="1947"/>
      <c r="KET6" s="1947"/>
      <c r="KEU6" s="1947"/>
      <c r="KEV6" s="1947"/>
      <c r="KEW6" s="1948"/>
      <c r="KEX6" s="1946" t="s">
        <v>601</v>
      </c>
      <c r="KEY6" s="1947"/>
      <c r="KEZ6" s="1947"/>
      <c r="KFA6" s="1947"/>
      <c r="KFB6" s="1947"/>
      <c r="KFC6" s="1947"/>
      <c r="KFD6" s="1947"/>
      <c r="KFE6" s="1948"/>
      <c r="KFF6" s="1946" t="s">
        <v>601</v>
      </c>
      <c r="KFG6" s="1947"/>
      <c r="KFH6" s="1947"/>
      <c r="KFI6" s="1947"/>
      <c r="KFJ6" s="1947"/>
      <c r="KFK6" s="1947"/>
      <c r="KFL6" s="1947"/>
      <c r="KFM6" s="1948"/>
      <c r="KFN6" s="1946" t="s">
        <v>601</v>
      </c>
      <c r="KFO6" s="1947"/>
      <c r="KFP6" s="1947"/>
      <c r="KFQ6" s="1947"/>
      <c r="KFR6" s="1947"/>
      <c r="KFS6" s="1947"/>
      <c r="KFT6" s="1947"/>
      <c r="KFU6" s="1948"/>
      <c r="KFV6" s="1946" t="s">
        <v>601</v>
      </c>
      <c r="KFW6" s="1947"/>
      <c r="KFX6" s="1947"/>
      <c r="KFY6" s="1947"/>
      <c r="KFZ6" s="1947"/>
      <c r="KGA6" s="1947"/>
      <c r="KGB6" s="1947"/>
      <c r="KGC6" s="1948"/>
      <c r="KGD6" s="1946" t="s">
        <v>601</v>
      </c>
      <c r="KGE6" s="1947"/>
      <c r="KGF6" s="1947"/>
      <c r="KGG6" s="1947"/>
      <c r="KGH6" s="1947"/>
      <c r="KGI6" s="1947"/>
      <c r="KGJ6" s="1947"/>
      <c r="KGK6" s="1948"/>
      <c r="KGL6" s="1946" t="s">
        <v>601</v>
      </c>
      <c r="KGM6" s="1947"/>
      <c r="KGN6" s="1947"/>
      <c r="KGO6" s="1947"/>
      <c r="KGP6" s="1947"/>
      <c r="KGQ6" s="1947"/>
      <c r="KGR6" s="1947"/>
      <c r="KGS6" s="1948"/>
      <c r="KGT6" s="1946" t="s">
        <v>601</v>
      </c>
      <c r="KGU6" s="1947"/>
      <c r="KGV6" s="1947"/>
      <c r="KGW6" s="1947"/>
      <c r="KGX6" s="1947"/>
      <c r="KGY6" s="1947"/>
      <c r="KGZ6" s="1947"/>
      <c r="KHA6" s="1948"/>
      <c r="KHB6" s="1946" t="s">
        <v>601</v>
      </c>
      <c r="KHC6" s="1947"/>
      <c r="KHD6" s="1947"/>
      <c r="KHE6" s="1947"/>
      <c r="KHF6" s="1947"/>
      <c r="KHG6" s="1947"/>
      <c r="KHH6" s="1947"/>
      <c r="KHI6" s="1948"/>
      <c r="KHJ6" s="1946" t="s">
        <v>601</v>
      </c>
      <c r="KHK6" s="1947"/>
      <c r="KHL6" s="1947"/>
      <c r="KHM6" s="1947"/>
      <c r="KHN6" s="1947"/>
      <c r="KHO6" s="1947"/>
      <c r="KHP6" s="1947"/>
      <c r="KHQ6" s="1948"/>
      <c r="KHR6" s="1946" t="s">
        <v>601</v>
      </c>
      <c r="KHS6" s="1947"/>
      <c r="KHT6" s="1947"/>
      <c r="KHU6" s="1947"/>
      <c r="KHV6" s="1947"/>
      <c r="KHW6" s="1947"/>
      <c r="KHX6" s="1947"/>
      <c r="KHY6" s="1948"/>
      <c r="KHZ6" s="1946" t="s">
        <v>601</v>
      </c>
      <c r="KIA6" s="1947"/>
      <c r="KIB6" s="1947"/>
      <c r="KIC6" s="1947"/>
      <c r="KID6" s="1947"/>
      <c r="KIE6" s="1947"/>
      <c r="KIF6" s="1947"/>
      <c r="KIG6" s="1948"/>
      <c r="KIH6" s="1946" t="s">
        <v>601</v>
      </c>
      <c r="KII6" s="1947"/>
      <c r="KIJ6" s="1947"/>
      <c r="KIK6" s="1947"/>
      <c r="KIL6" s="1947"/>
      <c r="KIM6" s="1947"/>
      <c r="KIN6" s="1947"/>
      <c r="KIO6" s="1948"/>
      <c r="KIP6" s="1946" t="s">
        <v>601</v>
      </c>
      <c r="KIQ6" s="1947"/>
      <c r="KIR6" s="1947"/>
      <c r="KIS6" s="1947"/>
      <c r="KIT6" s="1947"/>
      <c r="KIU6" s="1947"/>
      <c r="KIV6" s="1947"/>
      <c r="KIW6" s="1948"/>
      <c r="KIX6" s="1946" t="s">
        <v>601</v>
      </c>
      <c r="KIY6" s="1947"/>
      <c r="KIZ6" s="1947"/>
      <c r="KJA6" s="1947"/>
      <c r="KJB6" s="1947"/>
      <c r="KJC6" s="1947"/>
      <c r="KJD6" s="1947"/>
      <c r="KJE6" s="1948"/>
      <c r="KJF6" s="1946" t="s">
        <v>601</v>
      </c>
      <c r="KJG6" s="1947"/>
      <c r="KJH6" s="1947"/>
      <c r="KJI6" s="1947"/>
      <c r="KJJ6" s="1947"/>
      <c r="KJK6" s="1947"/>
      <c r="KJL6" s="1947"/>
      <c r="KJM6" s="1948"/>
      <c r="KJN6" s="1946" t="s">
        <v>601</v>
      </c>
      <c r="KJO6" s="1947"/>
      <c r="KJP6" s="1947"/>
      <c r="KJQ6" s="1947"/>
      <c r="KJR6" s="1947"/>
      <c r="KJS6" s="1947"/>
      <c r="KJT6" s="1947"/>
      <c r="KJU6" s="1948"/>
      <c r="KJV6" s="1946" t="s">
        <v>601</v>
      </c>
      <c r="KJW6" s="1947"/>
      <c r="KJX6" s="1947"/>
      <c r="KJY6" s="1947"/>
      <c r="KJZ6" s="1947"/>
      <c r="KKA6" s="1947"/>
      <c r="KKB6" s="1947"/>
      <c r="KKC6" s="1948"/>
      <c r="KKD6" s="1946" t="s">
        <v>601</v>
      </c>
      <c r="KKE6" s="1947"/>
      <c r="KKF6" s="1947"/>
      <c r="KKG6" s="1947"/>
      <c r="KKH6" s="1947"/>
      <c r="KKI6" s="1947"/>
      <c r="KKJ6" s="1947"/>
      <c r="KKK6" s="1948"/>
      <c r="KKL6" s="1946" t="s">
        <v>601</v>
      </c>
      <c r="KKM6" s="1947"/>
      <c r="KKN6" s="1947"/>
      <c r="KKO6" s="1947"/>
      <c r="KKP6" s="1947"/>
      <c r="KKQ6" s="1947"/>
      <c r="KKR6" s="1947"/>
      <c r="KKS6" s="1948"/>
      <c r="KKT6" s="1946" t="s">
        <v>601</v>
      </c>
      <c r="KKU6" s="1947"/>
      <c r="KKV6" s="1947"/>
      <c r="KKW6" s="1947"/>
      <c r="KKX6" s="1947"/>
      <c r="KKY6" s="1947"/>
      <c r="KKZ6" s="1947"/>
      <c r="KLA6" s="1948"/>
      <c r="KLB6" s="1946" t="s">
        <v>601</v>
      </c>
      <c r="KLC6" s="1947"/>
      <c r="KLD6" s="1947"/>
      <c r="KLE6" s="1947"/>
      <c r="KLF6" s="1947"/>
      <c r="KLG6" s="1947"/>
      <c r="KLH6" s="1947"/>
      <c r="KLI6" s="1948"/>
      <c r="KLJ6" s="1946" t="s">
        <v>601</v>
      </c>
      <c r="KLK6" s="1947"/>
      <c r="KLL6" s="1947"/>
      <c r="KLM6" s="1947"/>
      <c r="KLN6" s="1947"/>
      <c r="KLO6" s="1947"/>
      <c r="KLP6" s="1947"/>
      <c r="KLQ6" s="1948"/>
      <c r="KLR6" s="1946" t="s">
        <v>601</v>
      </c>
      <c r="KLS6" s="1947"/>
      <c r="KLT6" s="1947"/>
      <c r="KLU6" s="1947"/>
      <c r="KLV6" s="1947"/>
      <c r="KLW6" s="1947"/>
      <c r="KLX6" s="1947"/>
      <c r="KLY6" s="1948"/>
      <c r="KLZ6" s="1946" t="s">
        <v>601</v>
      </c>
      <c r="KMA6" s="1947"/>
      <c r="KMB6" s="1947"/>
      <c r="KMC6" s="1947"/>
      <c r="KMD6" s="1947"/>
      <c r="KME6" s="1947"/>
      <c r="KMF6" s="1947"/>
      <c r="KMG6" s="1948"/>
      <c r="KMH6" s="1946" t="s">
        <v>601</v>
      </c>
      <c r="KMI6" s="1947"/>
      <c r="KMJ6" s="1947"/>
      <c r="KMK6" s="1947"/>
      <c r="KML6" s="1947"/>
      <c r="KMM6" s="1947"/>
      <c r="KMN6" s="1947"/>
      <c r="KMO6" s="1948"/>
      <c r="KMP6" s="1946" t="s">
        <v>601</v>
      </c>
      <c r="KMQ6" s="1947"/>
      <c r="KMR6" s="1947"/>
      <c r="KMS6" s="1947"/>
      <c r="KMT6" s="1947"/>
      <c r="KMU6" s="1947"/>
      <c r="KMV6" s="1947"/>
      <c r="KMW6" s="1948"/>
      <c r="KMX6" s="1946" t="s">
        <v>601</v>
      </c>
      <c r="KMY6" s="1947"/>
      <c r="KMZ6" s="1947"/>
      <c r="KNA6" s="1947"/>
      <c r="KNB6" s="1947"/>
      <c r="KNC6" s="1947"/>
      <c r="KND6" s="1947"/>
      <c r="KNE6" s="1948"/>
      <c r="KNF6" s="1946" t="s">
        <v>601</v>
      </c>
      <c r="KNG6" s="1947"/>
      <c r="KNH6" s="1947"/>
      <c r="KNI6" s="1947"/>
      <c r="KNJ6" s="1947"/>
      <c r="KNK6" s="1947"/>
      <c r="KNL6" s="1947"/>
      <c r="KNM6" s="1948"/>
      <c r="KNN6" s="1946" t="s">
        <v>601</v>
      </c>
      <c r="KNO6" s="1947"/>
      <c r="KNP6" s="1947"/>
      <c r="KNQ6" s="1947"/>
      <c r="KNR6" s="1947"/>
      <c r="KNS6" s="1947"/>
      <c r="KNT6" s="1947"/>
      <c r="KNU6" s="1948"/>
      <c r="KNV6" s="1946" t="s">
        <v>601</v>
      </c>
      <c r="KNW6" s="1947"/>
      <c r="KNX6" s="1947"/>
      <c r="KNY6" s="1947"/>
      <c r="KNZ6" s="1947"/>
      <c r="KOA6" s="1947"/>
      <c r="KOB6" s="1947"/>
      <c r="KOC6" s="1948"/>
      <c r="KOD6" s="1946" t="s">
        <v>601</v>
      </c>
      <c r="KOE6" s="1947"/>
      <c r="KOF6" s="1947"/>
      <c r="KOG6" s="1947"/>
      <c r="KOH6" s="1947"/>
      <c r="KOI6" s="1947"/>
      <c r="KOJ6" s="1947"/>
      <c r="KOK6" s="1948"/>
      <c r="KOL6" s="1946" t="s">
        <v>601</v>
      </c>
      <c r="KOM6" s="1947"/>
      <c r="KON6" s="1947"/>
      <c r="KOO6" s="1947"/>
      <c r="KOP6" s="1947"/>
      <c r="KOQ6" s="1947"/>
      <c r="KOR6" s="1947"/>
      <c r="KOS6" s="1948"/>
      <c r="KOT6" s="1946" t="s">
        <v>601</v>
      </c>
      <c r="KOU6" s="1947"/>
      <c r="KOV6" s="1947"/>
      <c r="KOW6" s="1947"/>
      <c r="KOX6" s="1947"/>
      <c r="KOY6" s="1947"/>
      <c r="KOZ6" s="1947"/>
      <c r="KPA6" s="1948"/>
      <c r="KPB6" s="1946" t="s">
        <v>601</v>
      </c>
      <c r="KPC6" s="1947"/>
      <c r="KPD6" s="1947"/>
      <c r="KPE6" s="1947"/>
      <c r="KPF6" s="1947"/>
      <c r="KPG6" s="1947"/>
      <c r="KPH6" s="1947"/>
      <c r="KPI6" s="1948"/>
      <c r="KPJ6" s="1946" t="s">
        <v>601</v>
      </c>
      <c r="KPK6" s="1947"/>
      <c r="KPL6" s="1947"/>
      <c r="KPM6" s="1947"/>
      <c r="KPN6" s="1947"/>
      <c r="KPO6" s="1947"/>
      <c r="KPP6" s="1947"/>
      <c r="KPQ6" s="1948"/>
      <c r="KPR6" s="1946" t="s">
        <v>601</v>
      </c>
      <c r="KPS6" s="1947"/>
      <c r="KPT6" s="1947"/>
      <c r="KPU6" s="1947"/>
      <c r="KPV6" s="1947"/>
      <c r="KPW6" s="1947"/>
      <c r="KPX6" s="1947"/>
      <c r="KPY6" s="1948"/>
      <c r="KPZ6" s="1946" t="s">
        <v>601</v>
      </c>
      <c r="KQA6" s="1947"/>
      <c r="KQB6" s="1947"/>
      <c r="KQC6" s="1947"/>
      <c r="KQD6" s="1947"/>
      <c r="KQE6" s="1947"/>
      <c r="KQF6" s="1947"/>
      <c r="KQG6" s="1948"/>
      <c r="KQH6" s="1946" t="s">
        <v>601</v>
      </c>
      <c r="KQI6" s="1947"/>
      <c r="KQJ6" s="1947"/>
      <c r="KQK6" s="1947"/>
      <c r="KQL6" s="1947"/>
      <c r="KQM6" s="1947"/>
      <c r="KQN6" s="1947"/>
      <c r="KQO6" s="1948"/>
      <c r="KQP6" s="1946" t="s">
        <v>601</v>
      </c>
      <c r="KQQ6" s="1947"/>
      <c r="KQR6" s="1947"/>
      <c r="KQS6" s="1947"/>
      <c r="KQT6" s="1947"/>
      <c r="KQU6" s="1947"/>
      <c r="KQV6" s="1947"/>
      <c r="KQW6" s="1948"/>
      <c r="KQX6" s="1946" t="s">
        <v>601</v>
      </c>
      <c r="KQY6" s="1947"/>
      <c r="KQZ6" s="1947"/>
      <c r="KRA6" s="1947"/>
      <c r="KRB6" s="1947"/>
      <c r="KRC6" s="1947"/>
      <c r="KRD6" s="1947"/>
      <c r="KRE6" s="1948"/>
      <c r="KRF6" s="1946" t="s">
        <v>601</v>
      </c>
      <c r="KRG6" s="1947"/>
      <c r="KRH6" s="1947"/>
      <c r="KRI6" s="1947"/>
      <c r="KRJ6" s="1947"/>
      <c r="KRK6" s="1947"/>
      <c r="KRL6" s="1947"/>
      <c r="KRM6" s="1948"/>
      <c r="KRN6" s="1946" t="s">
        <v>601</v>
      </c>
      <c r="KRO6" s="1947"/>
      <c r="KRP6" s="1947"/>
      <c r="KRQ6" s="1947"/>
      <c r="KRR6" s="1947"/>
      <c r="KRS6" s="1947"/>
      <c r="KRT6" s="1947"/>
      <c r="KRU6" s="1948"/>
      <c r="KRV6" s="1946" t="s">
        <v>601</v>
      </c>
      <c r="KRW6" s="1947"/>
      <c r="KRX6" s="1947"/>
      <c r="KRY6" s="1947"/>
      <c r="KRZ6" s="1947"/>
      <c r="KSA6" s="1947"/>
      <c r="KSB6" s="1947"/>
      <c r="KSC6" s="1948"/>
      <c r="KSD6" s="1946" t="s">
        <v>601</v>
      </c>
      <c r="KSE6" s="1947"/>
      <c r="KSF6" s="1947"/>
      <c r="KSG6" s="1947"/>
      <c r="KSH6" s="1947"/>
      <c r="KSI6" s="1947"/>
      <c r="KSJ6" s="1947"/>
      <c r="KSK6" s="1948"/>
      <c r="KSL6" s="1946" t="s">
        <v>601</v>
      </c>
      <c r="KSM6" s="1947"/>
      <c r="KSN6" s="1947"/>
      <c r="KSO6" s="1947"/>
      <c r="KSP6" s="1947"/>
      <c r="KSQ6" s="1947"/>
      <c r="KSR6" s="1947"/>
      <c r="KSS6" s="1948"/>
      <c r="KST6" s="1946" t="s">
        <v>601</v>
      </c>
      <c r="KSU6" s="1947"/>
      <c r="KSV6" s="1947"/>
      <c r="KSW6" s="1947"/>
      <c r="KSX6" s="1947"/>
      <c r="KSY6" s="1947"/>
      <c r="KSZ6" s="1947"/>
      <c r="KTA6" s="1948"/>
      <c r="KTB6" s="1946" t="s">
        <v>601</v>
      </c>
      <c r="KTC6" s="1947"/>
      <c r="KTD6" s="1947"/>
      <c r="KTE6" s="1947"/>
      <c r="KTF6" s="1947"/>
      <c r="KTG6" s="1947"/>
      <c r="KTH6" s="1947"/>
      <c r="KTI6" s="1948"/>
      <c r="KTJ6" s="1946" t="s">
        <v>601</v>
      </c>
      <c r="KTK6" s="1947"/>
      <c r="KTL6" s="1947"/>
      <c r="KTM6" s="1947"/>
      <c r="KTN6" s="1947"/>
      <c r="KTO6" s="1947"/>
      <c r="KTP6" s="1947"/>
      <c r="KTQ6" s="1948"/>
      <c r="KTR6" s="1946" t="s">
        <v>601</v>
      </c>
      <c r="KTS6" s="1947"/>
      <c r="KTT6" s="1947"/>
      <c r="KTU6" s="1947"/>
      <c r="KTV6" s="1947"/>
      <c r="KTW6" s="1947"/>
      <c r="KTX6" s="1947"/>
      <c r="KTY6" s="1948"/>
      <c r="KTZ6" s="1946" t="s">
        <v>601</v>
      </c>
      <c r="KUA6" s="1947"/>
      <c r="KUB6" s="1947"/>
      <c r="KUC6" s="1947"/>
      <c r="KUD6" s="1947"/>
      <c r="KUE6" s="1947"/>
      <c r="KUF6" s="1947"/>
      <c r="KUG6" s="1948"/>
      <c r="KUH6" s="1946" t="s">
        <v>601</v>
      </c>
      <c r="KUI6" s="1947"/>
      <c r="KUJ6" s="1947"/>
      <c r="KUK6" s="1947"/>
      <c r="KUL6" s="1947"/>
      <c r="KUM6" s="1947"/>
      <c r="KUN6" s="1947"/>
      <c r="KUO6" s="1948"/>
      <c r="KUP6" s="1946" t="s">
        <v>601</v>
      </c>
      <c r="KUQ6" s="1947"/>
      <c r="KUR6" s="1947"/>
      <c r="KUS6" s="1947"/>
      <c r="KUT6" s="1947"/>
      <c r="KUU6" s="1947"/>
      <c r="KUV6" s="1947"/>
      <c r="KUW6" s="1948"/>
      <c r="KUX6" s="1946" t="s">
        <v>601</v>
      </c>
      <c r="KUY6" s="1947"/>
      <c r="KUZ6" s="1947"/>
      <c r="KVA6" s="1947"/>
      <c r="KVB6" s="1947"/>
      <c r="KVC6" s="1947"/>
      <c r="KVD6" s="1947"/>
      <c r="KVE6" s="1948"/>
      <c r="KVF6" s="1946" t="s">
        <v>601</v>
      </c>
      <c r="KVG6" s="1947"/>
      <c r="KVH6" s="1947"/>
      <c r="KVI6" s="1947"/>
      <c r="KVJ6" s="1947"/>
      <c r="KVK6" s="1947"/>
      <c r="KVL6" s="1947"/>
      <c r="KVM6" s="1948"/>
      <c r="KVN6" s="1946" t="s">
        <v>601</v>
      </c>
      <c r="KVO6" s="1947"/>
      <c r="KVP6" s="1947"/>
      <c r="KVQ6" s="1947"/>
      <c r="KVR6" s="1947"/>
      <c r="KVS6" s="1947"/>
      <c r="KVT6" s="1947"/>
      <c r="KVU6" s="1948"/>
      <c r="KVV6" s="1946" t="s">
        <v>601</v>
      </c>
      <c r="KVW6" s="1947"/>
      <c r="KVX6" s="1947"/>
      <c r="KVY6" s="1947"/>
      <c r="KVZ6" s="1947"/>
      <c r="KWA6" s="1947"/>
      <c r="KWB6" s="1947"/>
      <c r="KWC6" s="1948"/>
      <c r="KWD6" s="1946" t="s">
        <v>601</v>
      </c>
      <c r="KWE6" s="1947"/>
      <c r="KWF6" s="1947"/>
      <c r="KWG6" s="1947"/>
      <c r="KWH6" s="1947"/>
      <c r="KWI6" s="1947"/>
      <c r="KWJ6" s="1947"/>
      <c r="KWK6" s="1948"/>
      <c r="KWL6" s="1946" t="s">
        <v>601</v>
      </c>
      <c r="KWM6" s="1947"/>
      <c r="KWN6" s="1947"/>
      <c r="KWO6" s="1947"/>
      <c r="KWP6" s="1947"/>
      <c r="KWQ6" s="1947"/>
      <c r="KWR6" s="1947"/>
      <c r="KWS6" s="1948"/>
      <c r="KWT6" s="1946" t="s">
        <v>601</v>
      </c>
      <c r="KWU6" s="1947"/>
      <c r="KWV6" s="1947"/>
      <c r="KWW6" s="1947"/>
      <c r="KWX6" s="1947"/>
      <c r="KWY6" s="1947"/>
      <c r="KWZ6" s="1947"/>
      <c r="KXA6" s="1948"/>
      <c r="KXB6" s="1946" t="s">
        <v>601</v>
      </c>
      <c r="KXC6" s="1947"/>
      <c r="KXD6" s="1947"/>
      <c r="KXE6" s="1947"/>
      <c r="KXF6" s="1947"/>
      <c r="KXG6" s="1947"/>
      <c r="KXH6" s="1947"/>
      <c r="KXI6" s="1948"/>
      <c r="KXJ6" s="1946" t="s">
        <v>601</v>
      </c>
      <c r="KXK6" s="1947"/>
      <c r="KXL6" s="1947"/>
      <c r="KXM6" s="1947"/>
      <c r="KXN6" s="1947"/>
      <c r="KXO6" s="1947"/>
      <c r="KXP6" s="1947"/>
      <c r="KXQ6" s="1948"/>
      <c r="KXR6" s="1946" t="s">
        <v>601</v>
      </c>
      <c r="KXS6" s="1947"/>
      <c r="KXT6" s="1947"/>
      <c r="KXU6" s="1947"/>
      <c r="KXV6" s="1947"/>
      <c r="KXW6" s="1947"/>
      <c r="KXX6" s="1947"/>
      <c r="KXY6" s="1948"/>
      <c r="KXZ6" s="1946" t="s">
        <v>601</v>
      </c>
      <c r="KYA6" s="1947"/>
      <c r="KYB6" s="1947"/>
      <c r="KYC6" s="1947"/>
      <c r="KYD6" s="1947"/>
      <c r="KYE6" s="1947"/>
      <c r="KYF6" s="1947"/>
      <c r="KYG6" s="1948"/>
      <c r="KYH6" s="1946" t="s">
        <v>601</v>
      </c>
      <c r="KYI6" s="1947"/>
      <c r="KYJ6" s="1947"/>
      <c r="KYK6" s="1947"/>
      <c r="KYL6" s="1947"/>
      <c r="KYM6" s="1947"/>
      <c r="KYN6" s="1947"/>
      <c r="KYO6" s="1948"/>
      <c r="KYP6" s="1946" t="s">
        <v>601</v>
      </c>
      <c r="KYQ6" s="1947"/>
      <c r="KYR6" s="1947"/>
      <c r="KYS6" s="1947"/>
      <c r="KYT6" s="1947"/>
      <c r="KYU6" s="1947"/>
      <c r="KYV6" s="1947"/>
      <c r="KYW6" s="1948"/>
      <c r="KYX6" s="1946" t="s">
        <v>601</v>
      </c>
      <c r="KYY6" s="1947"/>
      <c r="KYZ6" s="1947"/>
      <c r="KZA6" s="1947"/>
      <c r="KZB6" s="1947"/>
      <c r="KZC6" s="1947"/>
      <c r="KZD6" s="1947"/>
      <c r="KZE6" s="1948"/>
      <c r="KZF6" s="1946" t="s">
        <v>601</v>
      </c>
      <c r="KZG6" s="1947"/>
      <c r="KZH6" s="1947"/>
      <c r="KZI6" s="1947"/>
      <c r="KZJ6" s="1947"/>
      <c r="KZK6" s="1947"/>
      <c r="KZL6" s="1947"/>
      <c r="KZM6" s="1948"/>
      <c r="KZN6" s="1946" t="s">
        <v>601</v>
      </c>
      <c r="KZO6" s="1947"/>
      <c r="KZP6" s="1947"/>
      <c r="KZQ6" s="1947"/>
      <c r="KZR6" s="1947"/>
      <c r="KZS6" s="1947"/>
      <c r="KZT6" s="1947"/>
      <c r="KZU6" s="1948"/>
      <c r="KZV6" s="1946" t="s">
        <v>601</v>
      </c>
      <c r="KZW6" s="1947"/>
      <c r="KZX6" s="1947"/>
      <c r="KZY6" s="1947"/>
      <c r="KZZ6" s="1947"/>
      <c r="LAA6" s="1947"/>
      <c r="LAB6" s="1947"/>
      <c r="LAC6" s="1948"/>
      <c r="LAD6" s="1946" t="s">
        <v>601</v>
      </c>
      <c r="LAE6" s="1947"/>
      <c r="LAF6" s="1947"/>
      <c r="LAG6" s="1947"/>
      <c r="LAH6" s="1947"/>
      <c r="LAI6" s="1947"/>
      <c r="LAJ6" s="1947"/>
      <c r="LAK6" s="1948"/>
      <c r="LAL6" s="1946" t="s">
        <v>601</v>
      </c>
      <c r="LAM6" s="1947"/>
      <c r="LAN6" s="1947"/>
      <c r="LAO6" s="1947"/>
      <c r="LAP6" s="1947"/>
      <c r="LAQ6" s="1947"/>
      <c r="LAR6" s="1947"/>
      <c r="LAS6" s="1948"/>
      <c r="LAT6" s="1946" t="s">
        <v>601</v>
      </c>
      <c r="LAU6" s="1947"/>
      <c r="LAV6" s="1947"/>
      <c r="LAW6" s="1947"/>
      <c r="LAX6" s="1947"/>
      <c r="LAY6" s="1947"/>
      <c r="LAZ6" s="1947"/>
      <c r="LBA6" s="1948"/>
      <c r="LBB6" s="1946" t="s">
        <v>601</v>
      </c>
      <c r="LBC6" s="1947"/>
      <c r="LBD6" s="1947"/>
      <c r="LBE6" s="1947"/>
      <c r="LBF6" s="1947"/>
      <c r="LBG6" s="1947"/>
      <c r="LBH6" s="1947"/>
      <c r="LBI6" s="1948"/>
      <c r="LBJ6" s="1946" t="s">
        <v>601</v>
      </c>
      <c r="LBK6" s="1947"/>
      <c r="LBL6" s="1947"/>
      <c r="LBM6" s="1947"/>
      <c r="LBN6" s="1947"/>
      <c r="LBO6" s="1947"/>
      <c r="LBP6" s="1947"/>
      <c r="LBQ6" s="1948"/>
      <c r="LBR6" s="1946" t="s">
        <v>601</v>
      </c>
      <c r="LBS6" s="1947"/>
      <c r="LBT6" s="1947"/>
      <c r="LBU6" s="1947"/>
      <c r="LBV6" s="1947"/>
      <c r="LBW6" s="1947"/>
      <c r="LBX6" s="1947"/>
      <c r="LBY6" s="1948"/>
      <c r="LBZ6" s="1946" t="s">
        <v>601</v>
      </c>
      <c r="LCA6" s="1947"/>
      <c r="LCB6" s="1947"/>
      <c r="LCC6" s="1947"/>
      <c r="LCD6" s="1947"/>
      <c r="LCE6" s="1947"/>
      <c r="LCF6" s="1947"/>
      <c r="LCG6" s="1948"/>
      <c r="LCH6" s="1946" t="s">
        <v>601</v>
      </c>
      <c r="LCI6" s="1947"/>
      <c r="LCJ6" s="1947"/>
      <c r="LCK6" s="1947"/>
      <c r="LCL6" s="1947"/>
      <c r="LCM6" s="1947"/>
      <c r="LCN6" s="1947"/>
      <c r="LCO6" s="1948"/>
      <c r="LCP6" s="1946" t="s">
        <v>601</v>
      </c>
      <c r="LCQ6" s="1947"/>
      <c r="LCR6" s="1947"/>
      <c r="LCS6" s="1947"/>
      <c r="LCT6" s="1947"/>
      <c r="LCU6" s="1947"/>
      <c r="LCV6" s="1947"/>
      <c r="LCW6" s="1948"/>
      <c r="LCX6" s="1946" t="s">
        <v>601</v>
      </c>
      <c r="LCY6" s="1947"/>
      <c r="LCZ6" s="1947"/>
      <c r="LDA6" s="1947"/>
      <c r="LDB6" s="1947"/>
      <c r="LDC6" s="1947"/>
      <c r="LDD6" s="1947"/>
      <c r="LDE6" s="1948"/>
      <c r="LDF6" s="1946" t="s">
        <v>601</v>
      </c>
      <c r="LDG6" s="1947"/>
      <c r="LDH6" s="1947"/>
      <c r="LDI6" s="1947"/>
      <c r="LDJ6" s="1947"/>
      <c r="LDK6" s="1947"/>
      <c r="LDL6" s="1947"/>
      <c r="LDM6" s="1948"/>
      <c r="LDN6" s="1946" t="s">
        <v>601</v>
      </c>
      <c r="LDO6" s="1947"/>
      <c r="LDP6" s="1947"/>
      <c r="LDQ6" s="1947"/>
      <c r="LDR6" s="1947"/>
      <c r="LDS6" s="1947"/>
      <c r="LDT6" s="1947"/>
      <c r="LDU6" s="1948"/>
      <c r="LDV6" s="1946" t="s">
        <v>601</v>
      </c>
      <c r="LDW6" s="1947"/>
      <c r="LDX6" s="1947"/>
      <c r="LDY6" s="1947"/>
      <c r="LDZ6" s="1947"/>
      <c r="LEA6" s="1947"/>
      <c r="LEB6" s="1947"/>
      <c r="LEC6" s="1948"/>
      <c r="LED6" s="1946" t="s">
        <v>601</v>
      </c>
      <c r="LEE6" s="1947"/>
      <c r="LEF6" s="1947"/>
      <c r="LEG6" s="1947"/>
      <c r="LEH6" s="1947"/>
      <c r="LEI6" s="1947"/>
      <c r="LEJ6" s="1947"/>
      <c r="LEK6" s="1948"/>
      <c r="LEL6" s="1946" t="s">
        <v>601</v>
      </c>
      <c r="LEM6" s="1947"/>
      <c r="LEN6" s="1947"/>
      <c r="LEO6" s="1947"/>
      <c r="LEP6" s="1947"/>
      <c r="LEQ6" s="1947"/>
      <c r="LER6" s="1947"/>
      <c r="LES6" s="1948"/>
      <c r="LET6" s="1946" t="s">
        <v>601</v>
      </c>
      <c r="LEU6" s="1947"/>
      <c r="LEV6" s="1947"/>
      <c r="LEW6" s="1947"/>
      <c r="LEX6" s="1947"/>
      <c r="LEY6" s="1947"/>
      <c r="LEZ6" s="1947"/>
      <c r="LFA6" s="1948"/>
      <c r="LFB6" s="1946" t="s">
        <v>601</v>
      </c>
      <c r="LFC6" s="1947"/>
      <c r="LFD6" s="1947"/>
      <c r="LFE6" s="1947"/>
      <c r="LFF6" s="1947"/>
      <c r="LFG6" s="1947"/>
      <c r="LFH6" s="1947"/>
      <c r="LFI6" s="1948"/>
      <c r="LFJ6" s="1946" t="s">
        <v>601</v>
      </c>
      <c r="LFK6" s="1947"/>
      <c r="LFL6" s="1947"/>
      <c r="LFM6" s="1947"/>
      <c r="LFN6" s="1947"/>
      <c r="LFO6" s="1947"/>
      <c r="LFP6" s="1947"/>
      <c r="LFQ6" s="1948"/>
      <c r="LFR6" s="1946" t="s">
        <v>601</v>
      </c>
      <c r="LFS6" s="1947"/>
      <c r="LFT6" s="1947"/>
      <c r="LFU6" s="1947"/>
      <c r="LFV6" s="1947"/>
      <c r="LFW6" s="1947"/>
      <c r="LFX6" s="1947"/>
      <c r="LFY6" s="1948"/>
      <c r="LFZ6" s="1946" t="s">
        <v>601</v>
      </c>
      <c r="LGA6" s="1947"/>
      <c r="LGB6" s="1947"/>
      <c r="LGC6" s="1947"/>
      <c r="LGD6" s="1947"/>
      <c r="LGE6" s="1947"/>
      <c r="LGF6" s="1947"/>
      <c r="LGG6" s="1948"/>
      <c r="LGH6" s="1946" t="s">
        <v>601</v>
      </c>
      <c r="LGI6" s="1947"/>
      <c r="LGJ6" s="1947"/>
      <c r="LGK6" s="1947"/>
      <c r="LGL6" s="1947"/>
      <c r="LGM6" s="1947"/>
      <c r="LGN6" s="1947"/>
      <c r="LGO6" s="1948"/>
      <c r="LGP6" s="1946" t="s">
        <v>601</v>
      </c>
      <c r="LGQ6" s="1947"/>
      <c r="LGR6" s="1947"/>
      <c r="LGS6" s="1947"/>
      <c r="LGT6" s="1947"/>
      <c r="LGU6" s="1947"/>
      <c r="LGV6" s="1947"/>
      <c r="LGW6" s="1948"/>
      <c r="LGX6" s="1946" t="s">
        <v>601</v>
      </c>
      <c r="LGY6" s="1947"/>
      <c r="LGZ6" s="1947"/>
      <c r="LHA6" s="1947"/>
      <c r="LHB6" s="1947"/>
      <c r="LHC6" s="1947"/>
      <c r="LHD6" s="1947"/>
      <c r="LHE6" s="1948"/>
      <c r="LHF6" s="1946" t="s">
        <v>601</v>
      </c>
      <c r="LHG6" s="1947"/>
      <c r="LHH6" s="1947"/>
      <c r="LHI6" s="1947"/>
      <c r="LHJ6" s="1947"/>
      <c r="LHK6" s="1947"/>
      <c r="LHL6" s="1947"/>
      <c r="LHM6" s="1948"/>
      <c r="LHN6" s="1946" t="s">
        <v>601</v>
      </c>
      <c r="LHO6" s="1947"/>
      <c r="LHP6" s="1947"/>
      <c r="LHQ6" s="1947"/>
      <c r="LHR6" s="1947"/>
      <c r="LHS6" s="1947"/>
      <c r="LHT6" s="1947"/>
      <c r="LHU6" s="1948"/>
      <c r="LHV6" s="1946" t="s">
        <v>601</v>
      </c>
      <c r="LHW6" s="1947"/>
      <c r="LHX6" s="1947"/>
      <c r="LHY6" s="1947"/>
      <c r="LHZ6" s="1947"/>
      <c r="LIA6" s="1947"/>
      <c r="LIB6" s="1947"/>
      <c r="LIC6" s="1948"/>
      <c r="LID6" s="1946" t="s">
        <v>601</v>
      </c>
      <c r="LIE6" s="1947"/>
      <c r="LIF6" s="1947"/>
      <c r="LIG6" s="1947"/>
      <c r="LIH6" s="1947"/>
      <c r="LII6" s="1947"/>
      <c r="LIJ6" s="1947"/>
      <c r="LIK6" s="1948"/>
      <c r="LIL6" s="1946" t="s">
        <v>601</v>
      </c>
      <c r="LIM6" s="1947"/>
      <c r="LIN6" s="1947"/>
      <c r="LIO6" s="1947"/>
      <c r="LIP6" s="1947"/>
      <c r="LIQ6" s="1947"/>
      <c r="LIR6" s="1947"/>
      <c r="LIS6" s="1948"/>
      <c r="LIT6" s="1946" t="s">
        <v>601</v>
      </c>
      <c r="LIU6" s="1947"/>
      <c r="LIV6" s="1947"/>
      <c r="LIW6" s="1947"/>
      <c r="LIX6" s="1947"/>
      <c r="LIY6" s="1947"/>
      <c r="LIZ6" s="1947"/>
      <c r="LJA6" s="1948"/>
      <c r="LJB6" s="1946" t="s">
        <v>601</v>
      </c>
      <c r="LJC6" s="1947"/>
      <c r="LJD6" s="1947"/>
      <c r="LJE6" s="1947"/>
      <c r="LJF6" s="1947"/>
      <c r="LJG6" s="1947"/>
      <c r="LJH6" s="1947"/>
      <c r="LJI6" s="1948"/>
      <c r="LJJ6" s="1946" t="s">
        <v>601</v>
      </c>
      <c r="LJK6" s="1947"/>
      <c r="LJL6" s="1947"/>
      <c r="LJM6" s="1947"/>
      <c r="LJN6" s="1947"/>
      <c r="LJO6" s="1947"/>
      <c r="LJP6" s="1947"/>
      <c r="LJQ6" s="1948"/>
      <c r="LJR6" s="1946" t="s">
        <v>601</v>
      </c>
      <c r="LJS6" s="1947"/>
      <c r="LJT6" s="1947"/>
      <c r="LJU6" s="1947"/>
      <c r="LJV6" s="1947"/>
      <c r="LJW6" s="1947"/>
      <c r="LJX6" s="1947"/>
      <c r="LJY6" s="1948"/>
      <c r="LJZ6" s="1946" t="s">
        <v>601</v>
      </c>
      <c r="LKA6" s="1947"/>
      <c r="LKB6" s="1947"/>
      <c r="LKC6" s="1947"/>
      <c r="LKD6" s="1947"/>
      <c r="LKE6" s="1947"/>
      <c r="LKF6" s="1947"/>
      <c r="LKG6" s="1948"/>
      <c r="LKH6" s="1946" t="s">
        <v>601</v>
      </c>
      <c r="LKI6" s="1947"/>
      <c r="LKJ6" s="1947"/>
      <c r="LKK6" s="1947"/>
      <c r="LKL6" s="1947"/>
      <c r="LKM6" s="1947"/>
      <c r="LKN6" s="1947"/>
      <c r="LKO6" s="1948"/>
      <c r="LKP6" s="1946" t="s">
        <v>601</v>
      </c>
      <c r="LKQ6" s="1947"/>
      <c r="LKR6" s="1947"/>
      <c r="LKS6" s="1947"/>
      <c r="LKT6" s="1947"/>
      <c r="LKU6" s="1947"/>
      <c r="LKV6" s="1947"/>
      <c r="LKW6" s="1948"/>
      <c r="LKX6" s="1946" t="s">
        <v>601</v>
      </c>
      <c r="LKY6" s="1947"/>
      <c r="LKZ6" s="1947"/>
      <c r="LLA6" s="1947"/>
      <c r="LLB6" s="1947"/>
      <c r="LLC6" s="1947"/>
      <c r="LLD6" s="1947"/>
      <c r="LLE6" s="1948"/>
      <c r="LLF6" s="1946" t="s">
        <v>601</v>
      </c>
      <c r="LLG6" s="1947"/>
      <c r="LLH6" s="1947"/>
      <c r="LLI6" s="1947"/>
      <c r="LLJ6" s="1947"/>
      <c r="LLK6" s="1947"/>
      <c r="LLL6" s="1947"/>
      <c r="LLM6" s="1948"/>
      <c r="LLN6" s="1946" t="s">
        <v>601</v>
      </c>
      <c r="LLO6" s="1947"/>
      <c r="LLP6" s="1947"/>
      <c r="LLQ6" s="1947"/>
      <c r="LLR6" s="1947"/>
      <c r="LLS6" s="1947"/>
      <c r="LLT6" s="1947"/>
      <c r="LLU6" s="1948"/>
      <c r="LLV6" s="1946" t="s">
        <v>601</v>
      </c>
      <c r="LLW6" s="1947"/>
      <c r="LLX6" s="1947"/>
      <c r="LLY6" s="1947"/>
      <c r="LLZ6" s="1947"/>
      <c r="LMA6" s="1947"/>
      <c r="LMB6" s="1947"/>
      <c r="LMC6" s="1948"/>
      <c r="LMD6" s="1946" t="s">
        <v>601</v>
      </c>
      <c r="LME6" s="1947"/>
      <c r="LMF6" s="1947"/>
      <c r="LMG6" s="1947"/>
      <c r="LMH6" s="1947"/>
      <c r="LMI6" s="1947"/>
      <c r="LMJ6" s="1947"/>
      <c r="LMK6" s="1948"/>
      <c r="LML6" s="1946" t="s">
        <v>601</v>
      </c>
      <c r="LMM6" s="1947"/>
      <c r="LMN6" s="1947"/>
      <c r="LMO6" s="1947"/>
      <c r="LMP6" s="1947"/>
      <c r="LMQ6" s="1947"/>
      <c r="LMR6" s="1947"/>
      <c r="LMS6" s="1948"/>
      <c r="LMT6" s="1946" t="s">
        <v>601</v>
      </c>
      <c r="LMU6" s="1947"/>
      <c r="LMV6" s="1947"/>
      <c r="LMW6" s="1947"/>
      <c r="LMX6" s="1947"/>
      <c r="LMY6" s="1947"/>
      <c r="LMZ6" s="1947"/>
      <c r="LNA6" s="1948"/>
      <c r="LNB6" s="1946" t="s">
        <v>601</v>
      </c>
      <c r="LNC6" s="1947"/>
      <c r="LND6" s="1947"/>
      <c r="LNE6" s="1947"/>
      <c r="LNF6" s="1947"/>
      <c r="LNG6" s="1947"/>
      <c r="LNH6" s="1947"/>
      <c r="LNI6" s="1948"/>
      <c r="LNJ6" s="1946" t="s">
        <v>601</v>
      </c>
      <c r="LNK6" s="1947"/>
      <c r="LNL6" s="1947"/>
      <c r="LNM6" s="1947"/>
      <c r="LNN6" s="1947"/>
      <c r="LNO6" s="1947"/>
      <c r="LNP6" s="1947"/>
      <c r="LNQ6" s="1948"/>
      <c r="LNR6" s="1946" t="s">
        <v>601</v>
      </c>
      <c r="LNS6" s="1947"/>
      <c r="LNT6" s="1947"/>
      <c r="LNU6" s="1947"/>
      <c r="LNV6" s="1947"/>
      <c r="LNW6" s="1947"/>
      <c r="LNX6" s="1947"/>
      <c r="LNY6" s="1948"/>
      <c r="LNZ6" s="1946" t="s">
        <v>601</v>
      </c>
      <c r="LOA6" s="1947"/>
      <c r="LOB6" s="1947"/>
      <c r="LOC6" s="1947"/>
      <c r="LOD6" s="1947"/>
      <c r="LOE6" s="1947"/>
      <c r="LOF6" s="1947"/>
      <c r="LOG6" s="1948"/>
      <c r="LOH6" s="1946" t="s">
        <v>601</v>
      </c>
      <c r="LOI6" s="1947"/>
      <c r="LOJ6" s="1947"/>
      <c r="LOK6" s="1947"/>
      <c r="LOL6" s="1947"/>
      <c r="LOM6" s="1947"/>
      <c r="LON6" s="1947"/>
      <c r="LOO6" s="1948"/>
      <c r="LOP6" s="1946" t="s">
        <v>601</v>
      </c>
      <c r="LOQ6" s="1947"/>
      <c r="LOR6" s="1947"/>
      <c r="LOS6" s="1947"/>
      <c r="LOT6" s="1947"/>
      <c r="LOU6" s="1947"/>
      <c r="LOV6" s="1947"/>
      <c r="LOW6" s="1948"/>
      <c r="LOX6" s="1946" t="s">
        <v>601</v>
      </c>
      <c r="LOY6" s="1947"/>
      <c r="LOZ6" s="1947"/>
      <c r="LPA6" s="1947"/>
      <c r="LPB6" s="1947"/>
      <c r="LPC6" s="1947"/>
      <c r="LPD6" s="1947"/>
      <c r="LPE6" s="1948"/>
      <c r="LPF6" s="1946" t="s">
        <v>601</v>
      </c>
      <c r="LPG6" s="1947"/>
      <c r="LPH6" s="1947"/>
      <c r="LPI6" s="1947"/>
      <c r="LPJ6" s="1947"/>
      <c r="LPK6" s="1947"/>
      <c r="LPL6" s="1947"/>
      <c r="LPM6" s="1948"/>
      <c r="LPN6" s="1946" t="s">
        <v>601</v>
      </c>
      <c r="LPO6" s="1947"/>
      <c r="LPP6" s="1947"/>
      <c r="LPQ6" s="1947"/>
      <c r="LPR6" s="1947"/>
      <c r="LPS6" s="1947"/>
      <c r="LPT6" s="1947"/>
      <c r="LPU6" s="1948"/>
      <c r="LPV6" s="1946" t="s">
        <v>601</v>
      </c>
      <c r="LPW6" s="1947"/>
      <c r="LPX6" s="1947"/>
      <c r="LPY6" s="1947"/>
      <c r="LPZ6" s="1947"/>
      <c r="LQA6" s="1947"/>
      <c r="LQB6" s="1947"/>
      <c r="LQC6" s="1948"/>
      <c r="LQD6" s="1946" t="s">
        <v>601</v>
      </c>
      <c r="LQE6" s="1947"/>
      <c r="LQF6" s="1947"/>
      <c r="LQG6" s="1947"/>
      <c r="LQH6" s="1947"/>
      <c r="LQI6" s="1947"/>
      <c r="LQJ6" s="1947"/>
      <c r="LQK6" s="1948"/>
      <c r="LQL6" s="1946" t="s">
        <v>601</v>
      </c>
      <c r="LQM6" s="1947"/>
      <c r="LQN6" s="1947"/>
      <c r="LQO6" s="1947"/>
      <c r="LQP6" s="1947"/>
      <c r="LQQ6" s="1947"/>
      <c r="LQR6" s="1947"/>
      <c r="LQS6" s="1948"/>
      <c r="LQT6" s="1946" t="s">
        <v>601</v>
      </c>
      <c r="LQU6" s="1947"/>
      <c r="LQV6" s="1947"/>
      <c r="LQW6" s="1947"/>
      <c r="LQX6" s="1947"/>
      <c r="LQY6" s="1947"/>
      <c r="LQZ6" s="1947"/>
      <c r="LRA6" s="1948"/>
      <c r="LRB6" s="1946" t="s">
        <v>601</v>
      </c>
      <c r="LRC6" s="1947"/>
      <c r="LRD6" s="1947"/>
      <c r="LRE6" s="1947"/>
      <c r="LRF6" s="1947"/>
      <c r="LRG6" s="1947"/>
      <c r="LRH6" s="1947"/>
      <c r="LRI6" s="1948"/>
      <c r="LRJ6" s="1946" t="s">
        <v>601</v>
      </c>
      <c r="LRK6" s="1947"/>
      <c r="LRL6" s="1947"/>
      <c r="LRM6" s="1947"/>
      <c r="LRN6" s="1947"/>
      <c r="LRO6" s="1947"/>
      <c r="LRP6" s="1947"/>
      <c r="LRQ6" s="1948"/>
      <c r="LRR6" s="1946" t="s">
        <v>601</v>
      </c>
      <c r="LRS6" s="1947"/>
      <c r="LRT6" s="1947"/>
      <c r="LRU6" s="1947"/>
      <c r="LRV6" s="1947"/>
      <c r="LRW6" s="1947"/>
      <c r="LRX6" s="1947"/>
      <c r="LRY6" s="1948"/>
      <c r="LRZ6" s="1946" t="s">
        <v>601</v>
      </c>
      <c r="LSA6" s="1947"/>
      <c r="LSB6" s="1947"/>
      <c r="LSC6" s="1947"/>
      <c r="LSD6" s="1947"/>
      <c r="LSE6" s="1947"/>
      <c r="LSF6" s="1947"/>
      <c r="LSG6" s="1948"/>
      <c r="LSH6" s="1946" t="s">
        <v>601</v>
      </c>
      <c r="LSI6" s="1947"/>
      <c r="LSJ6" s="1947"/>
      <c r="LSK6" s="1947"/>
      <c r="LSL6" s="1947"/>
      <c r="LSM6" s="1947"/>
      <c r="LSN6" s="1947"/>
      <c r="LSO6" s="1948"/>
      <c r="LSP6" s="1946" t="s">
        <v>601</v>
      </c>
      <c r="LSQ6" s="1947"/>
      <c r="LSR6" s="1947"/>
      <c r="LSS6" s="1947"/>
      <c r="LST6" s="1947"/>
      <c r="LSU6" s="1947"/>
      <c r="LSV6" s="1947"/>
      <c r="LSW6" s="1948"/>
      <c r="LSX6" s="1946" t="s">
        <v>601</v>
      </c>
      <c r="LSY6" s="1947"/>
      <c r="LSZ6" s="1947"/>
      <c r="LTA6" s="1947"/>
      <c r="LTB6" s="1947"/>
      <c r="LTC6" s="1947"/>
      <c r="LTD6" s="1947"/>
      <c r="LTE6" s="1948"/>
      <c r="LTF6" s="1946" t="s">
        <v>601</v>
      </c>
      <c r="LTG6" s="1947"/>
      <c r="LTH6" s="1947"/>
      <c r="LTI6" s="1947"/>
      <c r="LTJ6" s="1947"/>
      <c r="LTK6" s="1947"/>
      <c r="LTL6" s="1947"/>
      <c r="LTM6" s="1948"/>
      <c r="LTN6" s="1946" t="s">
        <v>601</v>
      </c>
      <c r="LTO6" s="1947"/>
      <c r="LTP6" s="1947"/>
      <c r="LTQ6" s="1947"/>
      <c r="LTR6" s="1947"/>
      <c r="LTS6" s="1947"/>
      <c r="LTT6" s="1947"/>
      <c r="LTU6" s="1948"/>
      <c r="LTV6" s="1946" t="s">
        <v>601</v>
      </c>
      <c r="LTW6" s="1947"/>
      <c r="LTX6" s="1947"/>
      <c r="LTY6" s="1947"/>
      <c r="LTZ6" s="1947"/>
      <c r="LUA6" s="1947"/>
      <c r="LUB6" s="1947"/>
      <c r="LUC6" s="1948"/>
      <c r="LUD6" s="1946" t="s">
        <v>601</v>
      </c>
      <c r="LUE6" s="1947"/>
      <c r="LUF6" s="1947"/>
      <c r="LUG6" s="1947"/>
      <c r="LUH6" s="1947"/>
      <c r="LUI6" s="1947"/>
      <c r="LUJ6" s="1947"/>
      <c r="LUK6" s="1948"/>
      <c r="LUL6" s="1946" t="s">
        <v>601</v>
      </c>
      <c r="LUM6" s="1947"/>
      <c r="LUN6" s="1947"/>
      <c r="LUO6" s="1947"/>
      <c r="LUP6" s="1947"/>
      <c r="LUQ6" s="1947"/>
      <c r="LUR6" s="1947"/>
      <c r="LUS6" s="1948"/>
      <c r="LUT6" s="1946" t="s">
        <v>601</v>
      </c>
      <c r="LUU6" s="1947"/>
      <c r="LUV6" s="1947"/>
      <c r="LUW6" s="1947"/>
      <c r="LUX6" s="1947"/>
      <c r="LUY6" s="1947"/>
      <c r="LUZ6" s="1947"/>
      <c r="LVA6" s="1948"/>
      <c r="LVB6" s="1946" t="s">
        <v>601</v>
      </c>
      <c r="LVC6" s="1947"/>
      <c r="LVD6" s="1947"/>
      <c r="LVE6" s="1947"/>
      <c r="LVF6" s="1947"/>
      <c r="LVG6" s="1947"/>
      <c r="LVH6" s="1947"/>
      <c r="LVI6" s="1948"/>
      <c r="LVJ6" s="1946" t="s">
        <v>601</v>
      </c>
      <c r="LVK6" s="1947"/>
      <c r="LVL6" s="1947"/>
      <c r="LVM6" s="1947"/>
      <c r="LVN6" s="1947"/>
      <c r="LVO6" s="1947"/>
      <c r="LVP6" s="1947"/>
      <c r="LVQ6" s="1948"/>
      <c r="LVR6" s="1946" t="s">
        <v>601</v>
      </c>
      <c r="LVS6" s="1947"/>
      <c r="LVT6" s="1947"/>
      <c r="LVU6" s="1947"/>
      <c r="LVV6" s="1947"/>
      <c r="LVW6" s="1947"/>
      <c r="LVX6" s="1947"/>
      <c r="LVY6" s="1948"/>
      <c r="LVZ6" s="1946" t="s">
        <v>601</v>
      </c>
      <c r="LWA6" s="1947"/>
      <c r="LWB6" s="1947"/>
      <c r="LWC6" s="1947"/>
      <c r="LWD6" s="1947"/>
      <c r="LWE6" s="1947"/>
      <c r="LWF6" s="1947"/>
      <c r="LWG6" s="1948"/>
      <c r="LWH6" s="1946" t="s">
        <v>601</v>
      </c>
      <c r="LWI6" s="1947"/>
      <c r="LWJ6" s="1947"/>
      <c r="LWK6" s="1947"/>
      <c r="LWL6" s="1947"/>
      <c r="LWM6" s="1947"/>
      <c r="LWN6" s="1947"/>
      <c r="LWO6" s="1948"/>
      <c r="LWP6" s="1946" t="s">
        <v>601</v>
      </c>
      <c r="LWQ6" s="1947"/>
      <c r="LWR6" s="1947"/>
      <c r="LWS6" s="1947"/>
      <c r="LWT6" s="1947"/>
      <c r="LWU6" s="1947"/>
      <c r="LWV6" s="1947"/>
      <c r="LWW6" s="1948"/>
      <c r="LWX6" s="1946" t="s">
        <v>601</v>
      </c>
      <c r="LWY6" s="1947"/>
      <c r="LWZ6" s="1947"/>
      <c r="LXA6" s="1947"/>
      <c r="LXB6" s="1947"/>
      <c r="LXC6" s="1947"/>
      <c r="LXD6" s="1947"/>
      <c r="LXE6" s="1948"/>
      <c r="LXF6" s="1946" t="s">
        <v>601</v>
      </c>
      <c r="LXG6" s="1947"/>
      <c r="LXH6" s="1947"/>
      <c r="LXI6" s="1947"/>
      <c r="LXJ6" s="1947"/>
      <c r="LXK6" s="1947"/>
      <c r="LXL6" s="1947"/>
      <c r="LXM6" s="1948"/>
      <c r="LXN6" s="1946" t="s">
        <v>601</v>
      </c>
      <c r="LXO6" s="1947"/>
      <c r="LXP6" s="1947"/>
      <c r="LXQ6" s="1947"/>
      <c r="LXR6" s="1947"/>
      <c r="LXS6" s="1947"/>
      <c r="LXT6" s="1947"/>
      <c r="LXU6" s="1948"/>
      <c r="LXV6" s="1946" t="s">
        <v>601</v>
      </c>
      <c r="LXW6" s="1947"/>
      <c r="LXX6" s="1947"/>
      <c r="LXY6" s="1947"/>
      <c r="LXZ6" s="1947"/>
      <c r="LYA6" s="1947"/>
      <c r="LYB6" s="1947"/>
      <c r="LYC6" s="1948"/>
      <c r="LYD6" s="1946" t="s">
        <v>601</v>
      </c>
      <c r="LYE6" s="1947"/>
      <c r="LYF6" s="1947"/>
      <c r="LYG6" s="1947"/>
      <c r="LYH6" s="1947"/>
      <c r="LYI6" s="1947"/>
      <c r="LYJ6" s="1947"/>
      <c r="LYK6" s="1948"/>
      <c r="LYL6" s="1946" t="s">
        <v>601</v>
      </c>
      <c r="LYM6" s="1947"/>
      <c r="LYN6" s="1947"/>
      <c r="LYO6" s="1947"/>
      <c r="LYP6" s="1947"/>
      <c r="LYQ6" s="1947"/>
      <c r="LYR6" s="1947"/>
      <c r="LYS6" s="1948"/>
      <c r="LYT6" s="1946" t="s">
        <v>601</v>
      </c>
      <c r="LYU6" s="1947"/>
      <c r="LYV6" s="1947"/>
      <c r="LYW6" s="1947"/>
      <c r="LYX6" s="1947"/>
      <c r="LYY6" s="1947"/>
      <c r="LYZ6" s="1947"/>
      <c r="LZA6" s="1948"/>
      <c r="LZB6" s="1946" t="s">
        <v>601</v>
      </c>
      <c r="LZC6" s="1947"/>
      <c r="LZD6" s="1947"/>
      <c r="LZE6" s="1947"/>
      <c r="LZF6" s="1947"/>
      <c r="LZG6" s="1947"/>
      <c r="LZH6" s="1947"/>
      <c r="LZI6" s="1948"/>
      <c r="LZJ6" s="1946" t="s">
        <v>601</v>
      </c>
      <c r="LZK6" s="1947"/>
      <c r="LZL6" s="1947"/>
      <c r="LZM6" s="1947"/>
      <c r="LZN6" s="1947"/>
      <c r="LZO6" s="1947"/>
      <c r="LZP6" s="1947"/>
      <c r="LZQ6" s="1948"/>
      <c r="LZR6" s="1946" t="s">
        <v>601</v>
      </c>
      <c r="LZS6" s="1947"/>
      <c r="LZT6" s="1947"/>
      <c r="LZU6" s="1947"/>
      <c r="LZV6" s="1947"/>
      <c r="LZW6" s="1947"/>
      <c r="LZX6" s="1947"/>
      <c r="LZY6" s="1948"/>
      <c r="LZZ6" s="1946" t="s">
        <v>601</v>
      </c>
      <c r="MAA6" s="1947"/>
      <c r="MAB6" s="1947"/>
      <c r="MAC6" s="1947"/>
      <c r="MAD6" s="1947"/>
      <c r="MAE6" s="1947"/>
      <c r="MAF6" s="1947"/>
      <c r="MAG6" s="1948"/>
      <c r="MAH6" s="1946" t="s">
        <v>601</v>
      </c>
      <c r="MAI6" s="1947"/>
      <c r="MAJ6" s="1947"/>
      <c r="MAK6" s="1947"/>
      <c r="MAL6" s="1947"/>
      <c r="MAM6" s="1947"/>
      <c r="MAN6" s="1947"/>
      <c r="MAO6" s="1948"/>
      <c r="MAP6" s="1946" t="s">
        <v>601</v>
      </c>
      <c r="MAQ6" s="1947"/>
      <c r="MAR6" s="1947"/>
      <c r="MAS6" s="1947"/>
      <c r="MAT6" s="1947"/>
      <c r="MAU6" s="1947"/>
      <c r="MAV6" s="1947"/>
      <c r="MAW6" s="1948"/>
      <c r="MAX6" s="1946" t="s">
        <v>601</v>
      </c>
      <c r="MAY6" s="1947"/>
      <c r="MAZ6" s="1947"/>
      <c r="MBA6" s="1947"/>
      <c r="MBB6" s="1947"/>
      <c r="MBC6" s="1947"/>
      <c r="MBD6" s="1947"/>
      <c r="MBE6" s="1948"/>
      <c r="MBF6" s="1946" t="s">
        <v>601</v>
      </c>
      <c r="MBG6" s="1947"/>
      <c r="MBH6" s="1947"/>
      <c r="MBI6" s="1947"/>
      <c r="MBJ6" s="1947"/>
      <c r="MBK6" s="1947"/>
      <c r="MBL6" s="1947"/>
      <c r="MBM6" s="1948"/>
      <c r="MBN6" s="1946" t="s">
        <v>601</v>
      </c>
      <c r="MBO6" s="1947"/>
      <c r="MBP6" s="1947"/>
      <c r="MBQ6" s="1947"/>
      <c r="MBR6" s="1947"/>
      <c r="MBS6" s="1947"/>
      <c r="MBT6" s="1947"/>
      <c r="MBU6" s="1948"/>
      <c r="MBV6" s="1946" t="s">
        <v>601</v>
      </c>
      <c r="MBW6" s="1947"/>
      <c r="MBX6" s="1947"/>
      <c r="MBY6" s="1947"/>
      <c r="MBZ6" s="1947"/>
      <c r="MCA6" s="1947"/>
      <c r="MCB6" s="1947"/>
      <c r="MCC6" s="1948"/>
      <c r="MCD6" s="1946" t="s">
        <v>601</v>
      </c>
      <c r="MCE6" s="1947"/>
      <c r="MCF6" s="1947"/>
      <c r="MCG6" s="1947"/>
      <c r="MCH6" s="1947"/>
      <c r="MCI6" s="1947"/>
      <c r="MCJ6" s="1947"/>
      <c r="MCK6" s="1948"/>
      <c r="MCL6" s="1946" t="s">
        <v>601</v>
      </c>
      <c r="MCM6" s="1947"/>
      <c r="MCN6" s="1947"/>
      <c r="MCO6" s="1947"/>
      <c r="MCP6" s="1947"/>
      <c r="MCQ6" s="1947"/>
      <c r="MCR6" s="1947"/>
      <c r="MCS6" s="1948"/>
      <c r="MCT6" s="1946" t="s">
        <v>601</v>
      </c>
      <c r="MCU6" s="1947"/>
      <c r="MCV6" s="1947"/>
      <c r="MCW6" s="1947"/>
      <c r="MCX6" s="1947"/>
      <c r="MCY6" s="1947"/>
      <c r="MCZ6" s="1947"/>
      <c r="MDA6" s="1948"/>
      <c r="MDB6" s="1946" t="s">
        <v>601</v>
      </c>
      <c r="MDC6" s="1947"/>
      <c r="MDD6" s="1947"/>
      <c r="MDE6" s="1947"/>
      <c r="MDF6" s="1947"/>
      <c r="MDG6" s="1947"/>
      <c r="MDH6" s="1947"/>
      <c r="MDI6" s="1948"/>
      <c r="MDJ6" s="1946" t="s">
        <v>601</v>
      </c>
      <c r="MDK6" s="1947"/>
      <c r="MDL6" s="1947"/>
      <c r="MDM6" s="1947"/>
      <c r="MDN6" s="1947"/>
      <c r="MDO6" s="1947"/>
      <c r="MDP6" s="1947"/>
      <c r="MDQ6" s="1948"/>
      <c r="MDR6" s="1946" t="s">
        <v>601</v>
      </c>
      <c r="MDS6" s="1947"/>
      <c r="MDT6" s="1947"/>
      <c r="MDU6" s="1947"/>
      <c r="MDV6" s="1947"/>
      <c r="MDW6" s="1947"/>
      <c r="MDX6" s="1947"/>
      <c r="MDY6" s="1948"/>
      <c r="MDZ6" s="1946" t="s">
        <v>601</v>
      </c>
      <c r="MEA6" s="1947"/>
      <c r="MEB6" s="1947"/>
      <c r="MEC6" s="1947"/>
      <c r="MED6" s="1947"/>
      <c r="MEE6" s="1947"/>
      <c r="MEF6" s="1947"/>
      <c r="MEG6" s="1948"/>
      <c r="MEH6" s="1946" t="s">
        <v>601</v>
      </c>
      <c r="MEI6" s="1947"/>
      <c r="MEJ6" s="1947"/>
      <c r="MEK6" s="1947"/>
      <c r="MEL6" s="1947"/>
      <c r="MEM6" s="1947"/>
      <c r="MEN6" s="1947"/>
      <c r="MEO6" s="1948"/>
      <c r="MEP6" s="1946" t="s">
        <v>601</v>
      </c>
      <c r="MEQ6" s="1947"/>
      <c r="MER6" s="1947"/>
      <c r="MES6" s="1947"/>
      <c r="MET6" s="1947"/>
      <c r="MEU6" s="1947"/>
      <c r="MEV6" s="1947"/>
      <c r="MEW6" s="1948"/>
      <c r="MEX6" s="1946" t="s">
        <v>601</v>
      </c>
      <c r="MEY6" s="1947"/>
      <c r="MEZ6" s="1947"/>
      <c r="MFA6" s="1947"/>
      <c r="MFB6" s="1947"/>
      <c r="MFC6" s="1947"/>
      <c r="MFD6" s="1947"/>
      <c r="MFE6" s="1948"/>
      <c r="MFF6" s="1946" t="s">
        <v>601</v>
      </c>
      <c r="MFG6" s="1947"/>
      <c r="MFH6" s="1947"/>
      <c r="MFI6" s="1947"/>
      <c r="MFJ6" s="1947"/>
      <c r="MFK6" s="1947"/>
      <c r="MFL6" s="1947"/>
      <c r="MFM6" s="1948"/>
      <c r="MFN6" s="1946" t="s">
        <v>601</v>
      </c>
      <c r="MFO6" s="1947"/>
      <c r="MFP6" s="1947"/>
      <c r="MFQ6" s="1947"/>
      <c r="MFR6" s="1947"/>
      <c r="MFS6" s="1947"/>
      <c r="MFT6" s="1947"/>
      <c r="MFU6" s="1948"/>
      <c r="MFV6" s="1946" t="s">
        <v>601</v>
      </c>
      <c r="MFW6" s="1947"/>
      <c r="MFX6" s="1947"/>
      <c r="MFY6" s="1947"/>
      <c r="MFZ6" s="1947"/>
      <c r="MGA6" s="1947"/>
      <c r="MGB6" s="1947"/>
      <c r="MGC6" s="1948"/>
      <c r="MGD6" s="1946" t="s">
        <v>601</v>
      </c>
      <c r="MGE6" s="1947"/>
      <c r="MGF6" s="1947"/>
      <c r="MGG6" s="1947"/>
      <c r="MGH6" s="1947"/>
      <c r="MGI6" s="1947"/>
      <c r="MGJ6" s="1947"/>
      <c r="MGK6" s="1948"/>
      <c r="MGL6" s="1946" t="s">
        <v>601</v>
      </c>
      <c r="MGM6" s="1947"/>
      <c r="MGN6" s="1947"/>
      <c r="MGO6" s="1947"/>
      <c r="MGP6" s="1947"/>
      <c r="MGQ6" s="1947"/>
      <c r="MGR6" s="1947"/>
      <c r="MGS6" s="1948"/>
      <c r="MGT6" s="1946" t="s">
        <v>601</v>
      </c>
      <c r="MGU6" s="1947"/>
      <c r="MGV6" s="1947"/>
      <c r="MGW6" s="1947"/>
      <c r="MGX6" s="1947"/>
      <c r="MGY6" s="1947"/>
      <c r="MGZ6" s="1947"/>
      <c r="MHA6" s="1948"/>
      <c r="MHB6" s="1946" t="s">
        <v>601</v>
      </c>
      <c r="MHC6" s="1947"/>
      <c r="MHD6" s="1947"/>
      <c r="MHE6" s="1947"/>
      <c r="MHF6" s="1947"/>
      <c r="MHG6" s="1947"/>
      <c r="MHH6" s="1947"/>
      <c r="MHI6" s="1948"/>
      <c r="MHJ6" s="1946" t="s">
        <v>601</v>
      </c>
      <c r="MHK6" s="1947"/>
      <c r="MHL6" s="1947"/>
      <c r="MHM6" s="1947"/>
      <c r="MHN6" s="1947"/>
      <c r="MHO6" s="1947"/>
      <c r="MHP6" s="1947"/>
      <c r="MHQ6" s="1948"/>
      <c r="MHR6" s="1946" t="s">
        <v>601</v>
      </c>
      <c r="MHS6" s="1947"/>
      <c r="MHT6" s="1947"/>
      <c r="MHU6" s="1947"/>
      <c r="MHV6" s="1947"/>
      <c r="MHW6" s="1947"/>
      <c r="MHX6" s="1947"/>
      <c r="MHY6" s="1948"/>
      <c r="MHZ6" s="1946" t="s">
        <v>601</v>
      </c>
      <c r="MIA6" s="1947"/>
      <c r="MIB6" s="1947"/>
      <c r="MIC6" s="1947"/>
      <c r="MID6" s="1947"/>
      <c r="MIE6" s="1947"/>
      <c r="MIF6" s="1947"/>
      <c r="MIG6" s="1948"/>
      <c r="MIH6" s="1946" t="s">
        <v>601</v>
      </c>
      <c r="MII6" s="1947"/>
      <c r="MIJ6" s="1947"/>
      <c r="MIK6" s="1947"/>
      <c r="MIL6" s="1947"/>
      <c r="MIM6" s="1947"/>
      <c r="MIN6" s="1947"/>
      <c r="MIO6" s="1948"/>
      <c r="MIP6" s="1946" t="s">
        <v>601</v>
      </c>
      <c r="MIQ6" s="1947"/>
      <c r="MIR6" s="1947"/>
      <c r="MIS6" s="1947"/>
      <c r="MIT6" s="1947"/>
      <c r="MIU6" s="1947"/>
      <c r="MIV6" s="1947"/>
      <c r="MIW6" s="1948"/>
      <c r="MIX6" s="1946" t="s">
        <v>601</v>
      </c>
      <c r="MIY6" s="1947"/>
      <c r="MIZ6" s="1947"/>
      <c r="MJA6" s="1947"/>
      <c r="MJB6" s="1947"/>
      <c r="MJC6" s="1947"/>
      <c r="MJD6" s="1947"/>
      <c r="MJE6" s="1948"/>
      <c r="MJF6" s="1946" t="s">
        <v>601</v>
      </c>
      <c r="MJG6" s="1947"/>
      <c r="MJH6" s="1947"/>
      <c r="MJI6" s="1947"/>
      <c r="MJJ6" s="1947"/>
      <c r="MJK6" s="1947"/>
      <c r="MJL6" s="1947"/>
      <c r="MJM6" s="1948"/>
      <c r="MJN6" s="1946" t="s">
        <v>601</v>
      </c>
      <c r="MJO6" s="1947"/>
      <c r="MJP6" s="1947"/>
      <c r="MJQ6" s="1947"/>
      <c r="MJR6" s="1947"/>
      <c r="MJS6" s="1947"/>
      <c r="MJT6" s="1947"/>
      <c r="MJU6" s="1948"/>
      <c r="MJV6" s="1946" t="s">
        <v>601</v>
      </c>
      <c r="MJW6" s="1947"/>
      <c r="MJX6" s="1947"/>
      <c r="MJY6" s="1947"/>
      <c r="MJZ6" s="1947"/>
      <c r="MKA6" s="1947"/>
      <c r="MKB6" s="1947"/>
      <c r="MKC6" s="1948"/>
      <c r="MKD6" s="1946" t="s">
        <v>601</v>
      </c>
      <c r="MKE6" s="1947"/>
      <c r="MKF6" s="1947"/>
      <c r="MKG6" s="1947"/>
      <c r="MKH6" s="1947"/>
      <c r="MKI6" s="1947"/>
      <c r="MKJ6" s="1947"/>
      <c r="MKK6" s="1948"/>
      <c r="MKL6" s="1946" t="s">
        <v>601</v>
      </c>
      <c r="MKM6" s="1947"/>
      <c r="MKN6" s="1947"/>
      <c r="MKO6" s="1947"/>
      <c r="MKP6" s="1947"/>
      <c r="MKQ6" s="1947"/>
      <c r="MKR6" s="1947"/>
      <c r="MKS6" s="1948"/>
      <c r="MKT6" s="1946" t="s">
        <v>601</v>
      </c>
      <c r="MKU6" s="1947"/>
      <c r="MKV6" s="1947"/>
      <c r="MKW6" s="1947"/>
      <c r="MKX6" s="1947"/>
      <c r="MKY6" s="1947"/>
      <c r="MKZ6" s="1947"/>
      <c r="MLA6" s="1948"/>
      <c r="MLB6" s="1946" t="s">
        <v>601</v>
      </c>
      <c r="MLC6" s="1947"/>
      <c r="MLD6" s="1947"/>
      <c r="MLE6" s="1947"/>
      <c r="MLF6" s="1947"/>
      <c r="MLG6" s="1947"/>
      <c r="MLH6" s="1947"/>
      <c r="MLI6" s="1948"/>
      <c r="MLJ6" s="1946" t="s">
        <v>601</v>
      </c>
      <c r="MLK6" s="1947"/>
      <c r="MLL6" s="1947"/>
      <c r="MLM6" s="1947"/>
      <c r="MLN6" s="1947"/>
      <c r="MLO6" s="1947"/>
      <c r="MLP6" s="1947"/>
      <c r="MLQ6" s="1948"/>
      <c r="MLR6" s="1946" t="s">
        <v>601</v>
      </c>
      <c r="MLS6" s="1947"/>
      <c r="MLT6" s="1947"/>
      <c r="MLU6" s="1947"/>
      <c r="MLV6" s="1947"/>
      <c r="MLW6" s="1947"/>
      <c r="MLX6" s="1947"/>
      <c r="MLY6" s="1948"/>
      <c r="MLZ6" s="1946" t="s">
        <v>601</v>
      </c>
      <c r="MMA6" s="1947"/>
      <c r="MMB6" s="1947"/>
      <c r="MMC6" s="1947"/>
      <c r="MMD6" s="1947"/>
      <c r="MME6" s="1947"/>
      <c r="MMF6" s="1947"/>
      <c r="MMG6" s="1948"/>
      <c r="MMH6" s="1946" t="s">
        <v>601</v>
      </c>
      <c r="MMI6" s="1947"/>
      <c r="MMJ6" s="1947"/>
      <c r="MMK6" s="1947"/>
      <c r="MML6" s="1947"/>
      <c r="MMM6" s="1947"/>
      <c r="MMN6" s="1947"/>
      <c r="MMO6" s="1948"/>
      <c r="MMP6" s="1946" t="s">
        <v>601</v>
      </c>
      <c r="MMQ6" s="1947"/>
      <c r="MMR6" s="1947"/>
      <c r="MMS6" s="1947"/>
      <c r="MMT6" s="1947"/>
      <c r="MMU6" s="1947"/>
      <c r="MMV6" s="1947"/>
      <c r="MMW6" s="1948"/>
      <c r="MMX6" s="1946" t="s">
        <v>601</v>
      </c>
      <c r="MMY6" s="1947"/>
      <c r="MMZ6" s="1947"/>
      <c r="MNA6" s="1947"/>
      <c r="MNB6" s="1947"/>
      <c r="MNC6" s="1947"/>
      <c r="MND6" s="1947"/>
      <c r="MNE6" s="1948"/>
      <c r="MNF6" s="1946" t="s">
        <v>601</v>
      </c>
      <c r="MNG6" s="1947"/>
      <c r="MNH6" s="1947"/>
      <c r="MNI6" s="1947"/>
      <c r="MNJ6" s="1947"/>
      <c r="MNK6" s="1947"/>
      <c r="MNL6" s="1947"/>
      <c r="MNM6" s="1948"/>
      <c r="MNN6" s="1946" t="s">
        <v>601</v>
      </c>
      <c r="MNO6" s="1947"/>
      <c r="MNP6" s="1947"/>
      <c r="MNQ6" s="1947"/>
      <c r="MNR6" s="1947"/>
      <c r="MNS6" s="1947"/>
      <c r="MNT6" s="1947"/>
      <c r="MNU6" s="1948"/>
      <c r="MNV6" s="1946" t="s">
        <v>601</v>
      </c>
      <c r="MNW6" s="1947"/>
      <c r="MNX6" s="1947"/>
      <c r="MNY6" s="1947"/>
      <c r="MNZ6" s="1947"/>
      <c r="MOA6" s="1947"/>
      <c r="MOB6" s="1947"/>
      <c r="MOC6" s="1948"/>
      <c r="MOD6" s="1946" t="s">
        <v>601</v>
      </c>
      <c r="MOE6" s="1947"/>
      <c r="MOF6" s="1947"/>
      <c r="MOG6" s="1947"/>
      <c r="MOH6" s="1947"/>
      <c r="MOI6" s="1947"/>
      <c r="MOJ6" s="1947"/>
      <c r="MOK6" s="1948"/>
      <c r="MOL6" s="1946" t="s">
        <v>601</v>
      </c>
      <c r="MOM6" s="1947"/>
      <c r="MON6" s="1947"/>
      <c r="MOO6" s="1947"/>
      <c r="MOP6" s="1947"/>
      <c r="MOQ6" s="1947"/>
      <c r="MOR6" s="1947"/>
      <c r="MOS6" s="1948"/>
      <c r="MOT6" s="1946" t="s">
        <v>601</v>
      </c>
      <c r="MOU6" s="1947"/>
      <c r="MOV6" s="1947"/>
      <c r="MOW6" s="1947"/>
      <c r="MOX6" s="1947"/>
      <c r="MOY6" s="1947"/>
      <c r="MOZ6" s="1947"/>
      <c r="MPA6" s="1948"/>
      <c r="MPB6" s="1946" t="s">
        <v>601</v>
      </c>
      <c r="MPC6" s="1947"/>
      <c r="MPD6" s="1947"/>
      <c r="MPE6" s="1947"/>
      <c r="MPF6" s="1947"/>
      <c r="MPG6" s="1947"/>
      <c r="MPH6" s="1947"/>
      <c r="MPI6" s="1948"/>
      <c r="MPJ6" s="1946" t="s">
        <v>601</v>
      </c>
      <c r="MPK6" s="1947"/>
      <c r="MPL6" s="1947"/>
      <c r="MPM6" s="1947"/>
      <c r="MPN6" s="1947"/>
      <c r="MPO6" s="1947"/>
      <c r="MPP6" s="1947"/>
      <c r="MPQ6" s="1948"/>
      <c r="MPR6" s="1946" t="s">
        <v>601</v>
      </c>
      <c r="MPS6" s="1947"/>
      <c r="MPT6" s="1947"/>
      <c r="MPU6" s="1947"/>
      <c r="MPV6" s="1947"/>
      <c r="MPW6" s="1947"/>
      <c r="MPX6" s="1947"/>
      <c r="MPY6" s="1948"/>
      <c r="MPZ6" s="1946" t="s">
        <v>601</v>
      </c>
      <c r="MQA6" s="1947"/>
      <c r="MQB6" s="1947"/>
      <c r="MQC6" s="1947"/>
      <c r="MQD6" s="1947"/>
      <c r="MQE6" s="1947"/>
      <c r="MQF6" s="1947"/>
      <c r="MQG6" s="1948"/>
      <c r="MQH6" s="1946" t="s">
        <v>601</v>
      </c>
      <c r="MQI6" s="1947"/>
      <c r="MQJ6" s="1947"/>
      <c r="MQK6" s="1947"/>
      <c r="MQL6" s="1947"/>
      <c r="MQM6" s="1947"/>
      <c r="MQN6" s="1947"/>
      <c r="MQO6" s="1948"/>
      <c r="MQP6" s="1946" t="s">
        <v>601</v>
      </c>
      <c r="MQQ6" s="1947"/>
      <c r="MQR6" s="1947"/>
      <c r="MQS6" s="1947"/>
      <c r="MQT6" s="1947"/>
      <c r="MQU6" s="1947"/>
      <c r="MQV6" s="1947"/>
      <c r="MQW6" s="1948"/>
      <c r="MQX6" s="1946" t="s">
        <v>601</v>
      </c>
      <c r="MQY6" s="1947"/>
      <c r="MQZ6" s="1947"/>
      <c r="MRA6" s="1947"/>
      <c r="MRB6" s="1947"/>
      <c r="MRC6" s="1947"/>
      <c r="MRD6" s="1947"/>
      <c r="MRE6" s="1948"/>
      <c r="MRF6" s="1946" t="s">
        <v>601</v>
      </c>
      <c r="MRG6" s="1947"/>
      <c r="MRH6" s="1947"/>
      <c r="MRI6" s="1947"/>
      <c r="MRJ6" s="1947"/>
      <c r="MRK6" s="1947"/>
      <c r="MRL6" s="1947"/>
      <c r="MRM6" s="1948"/>
      <c r="MRN6" s="1946" t="s">
        <v>601</v>
      </c>
      <c r="MRO6" s="1947"/>
      <c r="MRP6" s="1947"/>
      <c r="MRQ6" s="1947"/>
      <c r="MRR6" s="1947"/>
      <c r="MRS6" s="1947"/>
      <c r="MRT6" s="1947"/>
      <c r="MRU6" s="1948"/>
      <c r="MRV6" s="1946" t="s">
        <v>601</v>
      </c>
      <c r="MRW6" s="1947"/>
      <c r="MRX6" s="1947"/>
      <c r="MRY6" s="1947"/>
      <c r="MRZ6" s="1947"/>
      <c r="MSA6" s="1947"/>
      <c r="MSB6" s="1947"/>
      <c r="MSC6" s="1948"/>
      <c r="MSD6" s="1946" t="s">
        <v>601</v>
      </c>
      <c r="MSE6" s="1947"/>
      <c r="MSF6" s="1947"/>
      <c r="MSG6" s="1947"/>
      <c r="MSH6" s="1947"/>
      <c r="MSI6" s="1947"/>
      <c r="MSJ6" s="1947"/>
      <c r="MSK6" s="1948"/>
      <c r="MSL6" s="1946" t="s">
        <v>601</v>
      </c>
      <c r="MSM6" s="1947"/>
      <c r="MSN6" s="1947"/>
      <c r="MSO6" s="1947"/>
      <c r="MSP6" s="1947"/>
      <c r="MSQ6" s="1947"/>
      <c r="MSR6" s="1947"/>
      <c r="MSS6" s="1948"/>
      <c r="MST6" s="1946" t="s">
        <v>601</v>
      </c>
      <c r="MSU6" s="1947"/>
      <c r="MSV6" s="1947"/>
      <c r="MSW6" s="1947"/>
      <c r="MSX6" s="1947"/>
      <c r="MSY6" s="1947"/>
      <c r="MSZ6" s="1947"/>
      <c r="MTA6" s="1948"/>
      <c r="MTB6" s="1946" t="s">
        <v>601</v>
      </c>
      <c r="MTC6" s="1947"/>
      <c r="MTD6" s="1947"/>
      <c r="MTE6" s="1947"/>
      <c r="MTF6" s="1947"/>
      <c r="MTG6" s="1947"/>
      <c r="MTH6" s="1947"/>
      <c r="MTI6" s="1948"/>
      <c r="MTJ6" s="1946" t="s">
        <v>601</v>
      </c>
      <c r="MTK6" s="1947"/>
      <c r="MTL6" s="1947"/>
      <c r="MTM6" s="1947"/>
      <c r="MTN6" s="1947"/>
      <c r="MTO6" s="1947"/>
      <c r="MTP6" s="1947"/>
      <c r="MTQ6" s="1948"/>
      <c r="MTR6" s="1946" t="s">
        <v>601</v>
      </c>
      <c r="MTS6" s="1947"/>
      <c r="MTT6" s="1947"/>
      <c r="MTU6" s="1947"/>
      <c r="MTV6" s="1947"/>
      <c r="MTW6" s="1947"/>
      <c r="MTX6" s="1947"/>
      <c r="MTY6" s="1948"/>
      <c r="MTZ6" s="1946" t="s">
        <v>601</v>
      </c>
      <c r="MUA6" s="1947"/>
      <c r="MUB6" s="1947"/>
      <c r="MUC6" s="1947"/>
      <c r="MUD6" s="1947"/>
      <c r="MUE6" s="1947"/>
      <c r="MUF6" s="1947"/>
      <c r="MUG6" s="1948"/>
      <c r="MUH6" s="1946" t="s">
        <v>601</v>
      </c>
      <c r="MUI6" s="1947"/>
      <c r="MUJ6" s="1947"/>
      <c r="MUK6" s="1947"/>
      <c r="MUL6" s="1947"/>
      <c r="MUM6" s="1947"/>
      <c r="MUN6" s="1947"/>
      <c r="MUO6" s="1948"/>
      <c r="MUP6" s="1946" t="s">
        <v>601</v>
      </c>
      <c r="MUQ6" s="1947"/>
      <c r="MUR6" s="1947"/>
      <c r="MUS6" s="1947"/>
      <c r="MUT6" s="1947"/>
      <c r="MUU6" s="1947"/>
      <c r="MUV6" s="1947"/>
      <c r="MUW6" s="1948"/>
      <c r="MUX6" s="1946" t="s">
        <v>601</v>
      </c>
      <c r="MUY6" s="1947"/>
      <c r="MUZ6" s="1947"/>
      <c r="MVA6" s="1947"/>
      <c r="MVB6" s="1947"/>
      <c r="MVC6" s="1947"/>
      <c r="MVD6" s="1947"/>
      <c r="MVE6" s="1948"/>
      <c r="MVF6" s="1946" t="s">
        <v>601</v>
      </c>
      <c r="MVG6" s="1947"/>
      <c r="MVH6" s="1947"/>
      <c r="MVI6" s="1947"/>
      <c r="MVJ6" s="1947"/>
      <c r="MVK6" s="1947"/>
      <c r="MVL6" s="1947"/>
      <c r="MVM6" s="1948"/>
      <c r="MVN6" s="1946" t="s">
        <v>601</v>
      </c>
      <c r="MVO6" s="1947"/>
      <c r="MVP6" s="1947"/>
      <c r="MVQ6" s="1947"/>
      <c r="MVR6" s="1947"/>
      <c r="MVS6" s="1947"/>
      <c r="MVT6" s="1947"/>
      <c r="MVU6" s="1948"/>
      <c r="MVV6" s="1946" t="s">
        <v>601</v>
      </c>
      <c r="MVW6" s="1947"/>
      <c r="MVX6" s="1947"/>
      <c r="MVY6" s="1947"/>
      <c r="MVZ6" s="1947"/>
      <c r="MWA6" s="1947"/>
      <c r="MWB6" s="1947"/>
      <c r="MWC6" s="1948"/>
      <c r="MWD6" s="1946" t="s">
        <v>601</v>
      </c>
      <c r="MWE6" s="1947"/>
      <c r="MWF6" s="1947"/>
      <c r="MWG6" s="1947"/>
      <c r="MWH6" s="1947"/>
      <c r="MWI6" s="1947"/>
      <c r="MWJ6" s="1947"/>
      <c r="MWK6" s="1948"/>
      <c r="MWL6" s="1946" t="s">
        <v>601</v>
      </c>
      <c r="MWM6" s="1947"/>
      <c r="MWN6" s="1947"/>
      <c r="MWO6" s="1947"/>
      <c r="MWP6" s="1947"/>
      <c r="MWQ6" s="1947"/>
      <c r="MWR6" s="1947"/>
      <c r="MWS6" s="1948"/>
      <c r="MWT6" s="1946" t="s">
        <v>601</v>
      </c>
      <c r="MWU6" s="1947"/>
      <c r="MWV6" s="1947"/>
      <c r="MWW6" s="1947"/>
      <c r="MWX6" s="1947"/>
      <c r="MWY6" s="1947"/>
      <c r="MWZ6" s="1947"/>
      <c r="MXA6" s="1948"/>
      <c r="MXB6" s="1946" t="s">
        <v>601</v>
      </c>
      <c r="MXC6" s="1947"/>
      <c r="MXD6" s="1947"/>
      <c r="MXE6" s="1947"/>
      <c r="MXF6" s="1947"/>
      <c r="MXG6" s="1947"/>
      <c r="MXH6" s="1947"/>
      <c r="MXI6" s="1948"/>
      <c r="MXJ6" s="1946" t="s">
        <v>601</v>
      </c>
      <c r="MXK6" s="1947"/>
      <c r="MXL6" s="1947"/>
      <c r="MXM6" s="1947"/>
      <c r="MXN6" s="1947"/>
      <c r="MXO6" s="1947"/>
      <c r="MXP6" s="1947"/>
      <c r="MXQ6" s="1948"/>
      <c r="MXR6" s="1946" t="s">
        <v>601</v>
      </c>
      <c r="MXS6" s="1947"/>
      <c r="MXT6" s="1947"/>
      <c r="MXU6" s="1947"/>
      <c r="MXV6" s="1947"/>
      <c r="MXW6" s="1947"/>
      <c r="MXX6" s="1947"/>
      <c r="MXY6" s="1948"/>
      <c r="MXZ6" s="1946" t="s">
        <v>601</v>
      </c>
      <c r="MYA6" s="1947"/>
      <c r="MYB6" s="1947"/>
      <c r="MYC6" s="1947"/>
      <c r="MYD6" s="1947"/>
      <c r="MYE6" s="1947"/>
      <c r="MYF6" s="1947"/>
      <c r="MYG6" s="1948"/>
      <c r="MYH6" s="1946" t="s">
        <v>601</v>
      </c>
      <c r="MYI6" s="1947"/>
      <c r="MYJ6" s="1947"/>
      <c r="MYK6" s="1947"/>
      <c r="MYL6" s="1947"/>
      <c r="MYM6" s="1947"/>
      <c r="MYN6" s="1947"/>
      <c r="MYO6" s="1948"/>
      <c r="MYP6" s="1946" t="s">
        <v>601</v>
      </c>
      <c r="MYQ6" s="1947"/>
      <c r="MYR6" s="1947"/>
      <c r="MYS6" s="1947"/>
      <c r="MYT6" s="1947"/>
      <c r="MYU6" s="1947"/>
      <c r="MYV6" s="1947"/>
      <c r="MYW6" s="1948"/>
      <c r="MYX6" s="1946" t="s">
        <v>601</v>
      </c>
      <c r="MYY6" s="1947"/>
      <c r="MYZ6" s="1947"/>
      <c r="MZA6" s="1947"/>
      <c r="MZB6" s="1947"/>
      <c r="MZC6" s="1947"/>
      <c r="MZD6" s="1947"/>
      <c r="MZE6" s="1948"/>
      <c r="MZF6" s="1946" t="s">
        <v>601</v>
      </c>
      <c r="MZG6" s="1947"/>
      <c r="MZH6" s="1947"/>
      <c r="MZI6" s="1947"/>
      <c r="MZJ6" s="1947"/>
      <c r="MZK6" s="1947"/>
      <c r="MZL6" s="1947"/>
      <c r="MZM6" s="1948"/>
      <c r="MZN6" s="1946" t="s">
        <v>601</v>
      </c>
      <c r="MZO6" s="1947"/>
      <c r="MZP6" s="1947"/>
      <c r="MZQ6" s="1947"/>
      <c r="MZR6" s="1947"/>
      <c r="MZS6" s="1947"/>
      <c r="MZT6" s="1947"/>
      <c r="MZU6" s="1948"/>
      <c r="MZV6" s="1946" t="s">
        <v>601</v>
      </c>
      <c r="MZW6" s="1947"/>
      <c r="MZX6" s="1947"/>
      <c r="MZY6" s="1947"/>
      <c r="MZZ6" s="1947"/>
      <c r="NAA6" s="1947"/>
      <c r="NAB6" s="1947"/>
      <c r="NAC6" s="1948"/>
      <c r="NAD6" s="1946" t="s">
        <v>601</v>
      </c>
      <c r="NAE6" s="1947"/>
      <c r="NAF6" s="1947"/>
      <c r="NAG6" s="1947"/>
      <c r="NAH6" s="1947"/>
      <c r="NAI6" s="1947"/>
      <c r="NAJ6" s="1947"/>
      <c r="NAK6" s="1948"/>
      <c r="NAL6" s="1946" t="s">
        <v>601</v>
      </c>
      <c r="NAM6" s="1947"/>
      <c r="NAN6" s="1947"/>
      <c r="NAO6" s="1947"/>
      <c r="NAP6" s="1947"/>
      <c r="NAQ6" s="1947"/>
      <c r="NAR6" s="1947"/>
      <c r="NAS6" s="1948"/>
      <c r="NAT6" s="1946" t="s">
        <v>601</v>
      </c>
      <c r="NAU6" s="1947"/>
      <c r="NAV6" s="1947"/>
      <c r="NAW6" s="1947"/>
      <c r="NAX6" s="1947"/>
      <c r="NAY6" s="1947"/>
      <c r="NAZ6" s="1947"/>
      <c r="NBA6" s="1948"/>
      <c r="NBB6" s="1946" t="s">
        <v>601</v>
      </c>
      <c r="NBC6" s="1947"/>
      <c r="NBD6" s="1947"/>
      <c r="NBE6" s="1947"/>
      <c r="NBF6" s="1947"/>
      <c r="NBG6" s="1947"/>
      <c r="NBH6" s="1947"/>
      <c r="NBI6" s="1948"/>
      <c r="NBJ6" s="1946" t="s">
        <v>601</v>
      </c>
      <c r="NBK6" s="1947"/>
      <c r="NBL6" s="1947"/>
      <c r="NBM6" s="1947"/>
      <c r="NBN6" s="1947"/>
      <c r="NBO6" s="1947"/>
      <c r="NBP6" s="1947"/>
      <c r="NBQ6" s="1948"/>
      <c r="NBR6" s="1946" t="s">
        <v>601</v>
      </c>
      <c r="NBS6" s="1947"/>
      <c r="NBT6" s="1947"/>
      <c r="NBU6" s="1947"/>
      <c r="NBV6" s="1947"/>
      <c r="NBW6" s="1947"/>
      <c r="NBX6" s="1947"/>
      <c r="NBY6" s="1948"/>
      <c r="NBZ6" s="1946" t="s">
        <v>601</v>
      </c>
      <c r="NCA6" s="1947"/>
      <c r="NCB6" s="1947"/>
      <c r="NCC6" s="1947"/>
      <c r="NCD6" s="1947"/>
      <c r="NCE6" s="1947"/>
      <c r="NCF6" s="1947"/>
      <c r="NCG6" s="1948"/>
      <c r="NCH6" s="1946" t="s">
        <v>601</v>
      </c>
      <c r="NCI6" s="1947"/>
      <c r="NCJ6" s="1947"/>
      <c r="NCK6" s="1947"/>
      <c r="NCL6" s="1947"/>
      <c r="NCM6" s="1947"/>
      <c r="NCN6" s="1947"/>
      <c r="NCO6" s="1948"/>
      <c r="NCP6" s="1946" t="s">
        <v>601</v>
      </c>
      <c r="NCQ6" s="1947"/>
      <c r="NCR6" s="1947"/>
      <c r="NCS6" s="1947"/>
      <c r="NCT6" s="1947"/>
      <c r="NCU6" s="1947"/>
      <c r="NCV6" s="1947"/>
      <c r="NCW6" s="1948"/>
      <c r="NCX6" s="1946" t="s">
        <v>601</v>
      </c>
      <c r="NCY6" s="1947"/>
      <c r="NCZ6" s="1947"/>
      <c r="NDA6" s="1947"/>
      <c r="NDB6" s="1947"/>
      <c r="NDC6" s="1947"/>
      <c r="NDD6" s="1947"/>
      <c r="NDE6" s="1948"/>
      <c r="NDF6" s="1946" t="s">
        <v>601</v>
      </c>
      <c r="NDG6" s="1947"/>
      <c r="NDH6" s="1947"/>
      <c r="NDI6" s="1947"/>
      <c r="NDJ6" s="1947"/>
      <c r="NDK6" s="1947"/>
      <c r="NDL6" s="1947"/>
      <c r="NDM6" s="1948"/>
      <c r="NDN6" s="1946" t="s">
        <v>601</v>
      </c>
      <c r="NDO6" s="1947"/>
      <c r="NDP6" s="1947"/>
      <c r="NDQ6" s="1947"/>
      <c r="NDR6" s="1947"/>
      <c r="NDS6" s="1947"/>
      <c r="NDT6" s="1947"/>
      <c r="NDU6" s="1948"/>
      <c r="NDV6" s="1946" t="s">
        <v>601</v>
      </c>
      <c r="NDW6" s="1947"/>
      <c r="NDX6" s="1947"/>
      <c r="NDY6" s="1947"/>
      <c r="NDZ6" s="1947"/>
      <c r="NEA6" s="1947"/>
      <c r="NEB6" s="1947"/>
      <c r="NEC6" s="1948"/>
      <c r="NED6" s="1946" t="s">
        <v>601</v>
      </c>
      <c r="NEE6" s="1947"/>
      <c r="NEF6" s="1947"/>
      <c r="NEG6" s="1947"/>
      <c r="NEH6" s="1947"/>
      <c r="NEI6" s="1947"/>
      <c r="NEJ6" s="1947"/>
      <c r="NEK6" s="1948"/>
      <c r="NEL6" s="1946" t="s">
        <v>601</v>
      </c>
      <c r="NEM6" s="1947"/>
      <c r="NEN6" s="1947"/>
      <c r="NEO6" s="1947"/>
      <c r="NEP6" s="1947"/>
      <c r="NEQ6" s="1947"/>
      <c r="NER6" s="1947"/>
      <c r="NES6" s="1948"/>
      <c r="NET6" s="1946" t="s">
        <v>601</v>
      </c>
      <c r="NEU6" s="1947"/>
      <c r="NEV6" s="1947"/>
      <c r="NEW6" s="1947"/>
      <c r="NEX6" s="1947"/>
      <c r="NEY6" s="1947"/>
      <c r="NEZ6" s="1947"/>
      <c r="NFA6" s="1948"/>
      <c r="NFB6" s="1946" t="s">
        <v>601</v>
      </c>
      <c r="NFC6" s="1947"/>
      <c r="NFD6" s="1947"/>
      <c r="NFE6" s="1947"/>
      <c r="NFF6" s="1947"/>
      <c r="NFG6" s="1947"/>
      <c r="NFH6" s="1947"/>
      <c r="NFI6" s="1948"/>
      <c r="NFJ6" s="1946" t="s">
        <v>601</v>
      </c>
      <c r="NFK6" s="1947"/>
      <c r="NFL6" s="1947"/>
      <c r="NFM6" s="1947"/>
      <c r="NFN6" s="1947"/>
      <c r="NFO6" s="1947"/>
      <c r="NFP6" s="1947"/>
      <c r="NFQ6" s="1948"/>
      <c r="NFR6" s="1946" t="s">
        <v>601</v>
      </c>
      <c r="NFS6" s="1947"/>
      <c r="NFT6" s="1947"/>
      <c r="NFU6" s="1947"/>
      <c r="NFV6" s="1947"/>
      <c r="NFW6" s="1947"/>
      <c r="NFX6" s="1947"/>
      <c r="NFY6" s="1948"/>
      <c r="NFZ6" s="1946" t="s">
        <v>601</v>
      </c>
      <c r="NGA6" s="1947"/>
      <c r="NGB6" s="1947"/>
      <c r="NGC6" s="1947"/>
      <c r="NGD6" s="1947"/>
      <c r="NGE6" s="1947"/>
      <c r="NGF6" s="1947"/>
      <c r="NGG6" s="1948"/>
      <c r="NGH6" s="1946" t="s">
        <v>601</v>
      </c>
      <c r="NGI6" s="1947"/>
      <c r="NGJ6" s="1947"/>
      <c r="NGK6" s="1947"/>
      <c r="NGL6" s="1947"/>
      <c r="NGM6" s="1947"/>
      <c r="NGN6" s="1947"/>
      <c r="NGO6" s="1948"/>
      <c r="NGP6" s="1946" t="s">
        <v>601</v>
      </c>
      <c r="NGQ6" s="1947"/>
      <c r="NGR6" s="1947"/>
      <c r="NGS6" s="1947"/>
      <c r="NGT6" s="1947"/>
      <c r="NGU6" s="1947"/>
      <c r="NGV6" s="1947"/>
      <c r="NGW6" s="1948"/>
      <c r="NGX6" s="1946" t="s">
        <v>601</v>
      </c>
      <c r="NGY6" s="1947"/>
      <c r="NGZ6" s="1947"/>
      <c r="NHA6" s="1947"/>
      <c r="NHB6" s="1947"/>
      <c r="NHC6" s="1947"/>
      <c r="NHD6" s="1947"/>
      <c r="NHE6" s="1948"/>
      <c r="NHF6" s="1946" t="s">
        <v>601</v>
      </c>
      <c r="NHG6" s="1947"/>
      <c r="NHH6" s="1947"/>
      <c r="NHI6" s="1947"/>
      <c r="NHJ6" s="1947"/>
      <c r="NHK6" s="1947"/>
      <c r="NHL6" s="1947"/>
      <c r="NHM6" s="1948"/>
      <c r="NHN6" s="1946" t="s">
        <v>601</v>
      </c>
      <c r="NHO6" s="1947"/>
      <c r="NHP6" s="1947"/>
      <c r="NHQ6" s="1947"/>
      <c r="NHR6" s="1947"/>
      <c r="NHS6" s="1947"/>
      <c r="NHT6" s="1947"/>
      <c r="NHU6" s="1948"/>
      <c r="NHV6" s="1946" t="s">
        <v>601</v>
      </c>
      <c r="NHW6" s="1947"/>
      <c r="NHX6" s="1947"/>
      <c r="NHY6" s="1947"/>
      <c r="NHZ6" s="1947"/>
      <c r="NIA6" s="1947"/>
      <c r="NIB6" s="1947"/>
      <c r="NIC6" s="1948"/>
      <c r="NID6" s="1946" t="s">
        <v>601</v>
      </c>
      <c r="NIE6" s="1947"/>
      <c r="NIF6" s="1947"/>
      <c r="NIG6" s="1947"/>
      <c r="NIH6" s="1947"/>
      <c r="NII6" s="1947"/>
      <c r="NIJ6" s="1947"/>
      <c r="NIK6" s="1948"/>
      <c r="NIL6" s="1946" t="s">
        <v>601</v>
      </c>
      <c r="NIM6" s="1947"/>
      <c r="NIN6" s="1947"/>
      <c r="NIO6" s="1947"/>
      <c r="NIP6" s="1947"/>
      <c r="NIQ6" s="1947"/>
      <c r="NIR6" s="1947"/>
      <c r="NIS6" s="1948"/>
      <c r="NIT6" s="1946" t="s">
        <v>601</v>
      </c>
      <c r="NIU6" s="1947"/>
      <c r="NIV6" s="1947"/>
      <c r="NIW6" s="1947"/>
      <c r="NIX6" s="1947"/>
      <c r="NIY6" s="1947"/>
      <c r="NIZ6" s="1947"/>
      <c r="NJA6" s="1948"/>
      <c r="NJB6" s="1946" t="s">
        <v>601</v>
      </c>
      <c r="NJC6" s="1947"/>
      <c r="NJD6" s="1947"/>
      <c r="NJE6" s="1947"/>
      <c r="NJF6" s="1947"/>
      <c r="NJG6" s="1947"/>
      <c r="NJH6" s="1947"/>
      <c r="NJI6" s="1948"/>
      <c r="NJJ6" s="1946" t="s">
        <v>601</v>
      </c>
      <c r="NJK6" s="1947"/>
      <c r="NJL6" s="1947"/>
      <c r="NJM6" s="1947"/>
      <c r="NJN6" s="1947"/>
      <c r="NJO6" s="1947"/>
      <c r="NJP6" s="1947"/>
      <c r="NJQ6" s="1948"/>
      <c r="NJR6" s="1946" t="s">
        <v>601</v>
      </c>
      <c r="NJS6" s="1947"/>
      <c r="NJT6" s="1947"/>
      <c r="NJU6" s="1947"/>
      <c r="NJV6" s="1947"/>
      <c r="NJW6" s="1947"/>
      <c r="NJX6" s="1947"/>
      <c r="NJY6" s="1948"/>
      <c r="NJZ6" s="1946" t="s">
        <v>601</v>
      </c>
      <c r="NKA6" s="1947"/>
      <c r="NKB6" s="1947"/>
      <c r="NKC6" s="1947"/>
      <c r="NKD6" s="1947"/>
      <c r="NKE6" s="1947"/>
      <c r="NKF6" s="1947"/>
      <c r="NKG6" s="1948"/>
      <c r="NKH6" s="1946" t="s">
        <v>601</v>
      </c>
      <c r="NKI6" s="1947"/>
      <c r="NKJ6" s="1947"/>
      <c r="NKK6" s="1947"/>
      <c r="NKL6" s="1947"/>
      <c r="NKM6" s="1947"/>
      <c r="NKN6" s="1947"/>
      <c r="NKO6" s="1948"/>
      <c r="NKP6" s="1946" t="s">
        <v>601</v>
      </c>
      <c r="NKQ6" s="1947"/>
      <c r="NKR6" s="1947"/>
      <c r="NKS6" s="1947"/>
      <c r="NKT6" s="1947"/>
      <c r="NKU6" s="1947"/>
      <c r="NKV6" s="1947"/>
      <c r="NKW6" s="1948"/>
      <c r="NKX6" s="1946" t="s">
        <v>601</v>
      </c>
      <c r="NKY6" s="1947"/>
      <c r="NKZ6" s="1947"/>
      <c r="NLA6" s="1947"/>
      <c r="NLB6" s="1947"/>
      <c r="NLC6" s="1947"/>
      <c r="NLD6" s="1947"/>
      <c r="NLE6" s="1948"/>
      <c r="NLF6" s="1946" t="s">
        <v>601</v>
      </c>
      <c r="NLG6" s="1947"/>
      <c r="NLH6" s="1947"/>
      <c r="NLI6" s="1947"/>
      <c r="NLJ6" s="1947"/>
      <c r="NLK6" s="1947"/>
      <c r="NLL6" s="1947"/>
      <c r="NLM6" s="1948"/>
      <c r="NLN6" s="1946" t="s">
        <v>601</v>
      </c>
      <c r="NLO6" s="1947"/>
      <c r="NLP6" s="1947"/>
      <c r="NLQ6" s="1947"/>
      <c r="NLR6" s="1947"/>
      <c r="NLS6" s="1947"/>
      <c r="NLT6" s="1947"/>
      <c r="NLU6" s="1948"/>
      <c r="NLV6" s="1946" t="s">
        <v>601</v>
      </c>
      <c r="NLW6" s="1947"/>
      <c r="NLX6" s="1947"/>
      <c r="NLY6" s="1947"/>
      <c r="NLZ6" s="1947"/>
      <c r="NMA6" s="1947"/>
      <c r="NMB6" s="1947"/>
      <c r="NMC6" s="1948"/>
      <c r="NMD6" s="1946" t="s">
        <v>601</v>
      </c>
      <c r="NME6" s="1947"/>
      <c r="NMF6" s="1947"/>
      <c r="NMG6" s="1947"/>
      <c r="NMH6" s="1947"/>
      <c r="NMI6" s="1947"/>
      <c r="NMJ6" s="1947"/>
      <c r="NMK6" s="1948"/>
      <c r="NML6" s="1946" t="s">
        <v>601</v>
      </c>
      <c r="NMM6" s="1947"/>
      <c r="NMN6" s="1947"/>
      <c r="NMO6" s="1947"/>
      <c r="NMP6" s="1947"/>
      <c r="NMQ6" s="1947"/>
      <c r="NMR6" s="1947"/>
      <c r="NMS6" s="1948"/>
      <c r="NMT6" s="1946" t="s">
        <v>601</v>
      </c>
      <c r="NMU6" s="1947"/>
      <c r="NMV6" s="1947"/>
      <c r="NMW6" s="1947"/>
      <c r="NMX6" s="1947"/>
      <c r="NMY6" s="1947"/>
      <c r="NMZ6" s="1947"/>
      <c r="NNA6" s="1948"/>
      <c r="NNB6" s="1946" t="s">
        <v>601</v>
      </c>
      <c r="NNC6" s="1947"/>
      <c r="NND6" s="1947"/>
      <c r="NNE6" s="1947"/>
      <c r="NNF6" s="1947"/>
      <c r="NNG6" s="1947"/>
      <c r="NNH6" s="1947"/>
      <c r="NNI6" s="1948"/>
      <c r="NNJ6" s="1946" t="s">
        <v>601</v>
      </c>
      <c r="NNK6" s="1947"/>
      <c r="NNL6" s="1947"/>
      <c r="NNM6" s="1947"/>
      <c r="NNN6" s="1947"/>
      <c r="NNO6" s="1947"/>
      <c r="NNP6" s="1947"/>
      <c r="NNQ6" s="1948"/>
      <c r="NNR6" s="1946" t="s">
        <v>601</v>
      </c>
      <c r="NNS6" s="1947"/>
      <c r="NNT6" s="1947"/>
      <c r="NNU6" s="1947"/>
      <c r="NNV6" s="1947"/>
      <c r="NNW6" s="1947"/>
      <c r="NNX6" s="1947"/>
      <c r="NNY6" s="1948"/>
      <c r="NNZ6" s="1946" t="s">
        <v>601</v>
      </c>
      <c r="NOA6" s="1947"/>
      <c r="NOB6" s="1947"/>
      <c r="NOC6" s="1947"/>
      <c r="NOD6" s="1947"/>
      <c r="NOE6" s="1947"/>
      <c r="NOF6" s="1947"/>
      <c r="NOG6" s="1948"/>
      <c r="NOH6" s="1946" t="s">
        <v>601</v>
      </c>
      <c r="NOI6" s="1947"/>
      <c r="NOJ6" s="1947"/>
      <c r="NOK6" s="1947"/>
      <c r="NOL6" s="1947"/>
      <c r="NOM6" s="1947"/>
      <c r="NON6" s="1947"/>
      <c r="NOO6" s="1948"/>
      <c r="NOP6" s="1946" t="s">
        <v>601</v>
      </c>
      <c r="NOQ6" s="1947"/>
      <c r="NOR6" s="1947"/>
      <c r="NOS6" s="1947"/>
      <c r="NOT6" s="1947"/>
      <c r="NOU6" s="1947"/>
      <c r="NOV6" s="1947"/>
      <c r="NOW6" s="1948"/>
      <c r="NOX6" s="1946" t="s">
        <v>601</v>
      </c>
      <c r="NOY6" s="1947"/>
      <c r="NOZ6" s="1947"/>
      <c r="NPA6" s="1947"/>
      <c r="NPB6" s="1947"/>
      <c r="NPC6" s="1947"/>
      <c r="NPD6" s="1947"/>
      <c r="NPE6" s="1948"/>
      <c r="NPF6" s="1946" t="s">
        <v>601</v>
      </c>
      <c r="NPG6" s="1947"/>
      <c r="NPH6" s="1947"/>
      <c r="NPI6" s="1947"/>
      <c r="NPJ6" s="1947"/>
      <c r="NPK6" s="1947"/>
      <c r="NPL6" s="1947"/>
      <c r="NPM6" s="1948"/>
      <c r="NPN6" s="1946" t="s">
        <v>601</v>
      </c>
      <c r="NPO6" s="1947"/>
      <c r="NPP6" s="1947"/>
      <c r="NPQ6" s="1947"/>
      <c r="NPR6" s="1947"/>
      <c r="NPS6" s="1947"/>
      <c r="NPT6" s="1947"/>
      <c r="NPU6" s="1948"/>
      <c r="NPV6" s="1946" t="s">
        <v>601</v>
      </c>
      <c r="NPW6" s="1947"/>
      <c r="NPX6" s="1947"/>
      <c r="NPY6" s="1947"/>
      <c r="NPZ6" s="1947"/>
      <c r="NQA6" s="1947"/>
      <c r="NQB6" s="1947"/>
      <c r="NQC6" s="1948"/>
      <c r="NQD6" s="1946" t="s">
        <v>601</v>
      </c>
      <c r="NQE6" s="1947"/>
      <c r="NQF6" s="1947"/>
      <c r="NQG6" s="1947"/>
      <c r="NQH6" s="1947"/>
      <c r="NQI6" s="1947"/>
      <c r="NQJ6" s="1947"/>
      <c r="NQK6" s="1948"/>
      <c r="NQL6" s="1946" t="s">
        <v>601</v>
      </c>
      <c r="NQM6" s="1947"/>
      <c r="NQN6" s="1947"/>
      <c r="NQO6" s="1947"/>
      <c r="NQP6" s="1947"/>
      <c r="NQQ6" s="1947"/>
      <c r="NQR6" s="1947"/>
      <c r="NQS6" s="1948"/>
      <c r="NQT6" s="1946" t="s">
        <v>601</v>
      </c>
      <c r="NQU6" s="1947"/>
      <c r="NQV6" s="1947"/>
      <c r="NQW6" s="1947"/>
      <c r="NQX6" s="1947"/>
      <c r="NQY6" s="1947"/>
      <c r="NQZ6" s="1947"/>
      <c r="NRA6" s="1948"/>
      <c r="NRB6" s="1946" t="s">
        <v>601</v>
      </c>
      <c r="NRC6" s="1947"/>
      <c r="NRD6" s="1947"/>
      <c r="NRE6" s="1947"/>
      <c r="NRF6" s="1947"/>
      <c r="NRG6" s="1947"/>
      <c r="NRH6" s="1947"/>
      <c r="NRI6" s="1948"/>
      <c r="NRJ6" s="1946" t="s">
        <v>601</v>
      </c>
      <c r="NRK6" s="1947"/>
      <c r="NRL6" s="1947"/>
      <c r="NRM6" s="1947"/>
      <c r="NRN6" s="1947"/>
      <c r="NRO6" s="1947"/>
      <c r="NRP6" s="1947"/>
      <c r="NRQ6" s="1948"/>
      <c r="NRR6" s="1946" t="s">
        <v>601</v>
      </c>
      <c r="NRS6" s="1947"/>
      <c r="NRT6" s="1947"/>
      <c r="NRU6" s="1947"/>
      <c r="NRV6" s="1947"/>
      <c r="NRW6" s="1947"/>
      <c r="NRX6" s="1947"/>
      <c r="NRY6" s="1948"/>
      <c r="NRZ6" s="1946" t="s">
        <v>601</v>
      </c>
      <c r="NSA6" s="1947"/>
      <c r="NSB6" s="1947"/>
      <c r="NSC6" s="1947"/>
      <c r="NSD6" s="1947"/>
      <c r="NSE6" s="1947"/>
      <c r="NSF6" s="1947"/>
      <c r="NSG6" s="1948"/>
      <c r="NSH6" s="1946" t="s">
        <v>601</v>
      </c>
      <c r="NSI6" s="1947"/>
      <c r="NSJ6" s="1947"/>
      <c r="NSK6" s="1947"/>
      <c r="NSL6" s="1947"/>
      <c r="NSM6" s="1947"/>
      <c r="NSN6" s="1947"/>
      <c r="NSO6" s="1948"/>
      <c r="NSP6" s="1946" t="s">
        <v>601</v>
      </c>
      <c r="NSQ6" s="1947"/>
      <c r="NSR6" s="1947"/>
      <c r="NSS6" s="1947"/>
      <c r="NST6" s="1947"/>
      <c r="NSU6" s="1947"/>
      <c r="NSV6" s="1947"/>
      <c r="NSW6" s="1948"/>
      <c r="NSX6" s="1946" t="s">
        <v>601</v>
      </c>
      <c r="NSY6" s="1947"/>
      <c r="NSZ6" s="1947"/>
      <c r="NTA6" s="1947"/>
      <c r="NTB6" s="1947"/>
      <c r="NTC6" s="1947"/>
      <c r="NTD6" s="1947"/>
      <c r="NTE6" s="1948"/>
      <c r="NTF6" s="1946" t="s">
        <v>601</v>
      </c>
      <c r="NTG6" s="1947"/>
      <c r="NTH6" s="1947"/>
      <c r="NTI6" s="1947"/>
      <c r="NTJ6" s="1947"/>
      <c r="NTK6" s="1947"/>
      <c r="NTL6" s="1947"/>
      <c r="NTM6" s="1948"/>
      <c r="NTN6" s="1946" t="s">
        <v>601</v>
      </c>
      <c r="NTO6" s="1947"/>
      <c r="NTP6" s="1947"/>
      <c r="NTQ6" s="1947"/>
      <c r="NTR6" s="1947"/>
      <c r="NTS6" s="1947"/>
      <c r="NTT6" s="1947"/>
      <c r="NTU6" s="1948"/>
      <c r="NTV6" s="1946" t="s">
        <v>601</v>
      </c>
      <c r="NTW6" s="1947"/>
      <c r="NTX6" s="1947"/>
      <c r="NTY6" s="1947"/>
      <c r="NTZ6" s="1947"/>
      <c r="NUA6" s="1947"/>
      <c r="NUB6" s="1947"/>
      <c r="NUC6" s="1948"/>
      <c r="NUD6" s="1946" t="s">
        <v>601</v>
      </c>
      <c r="NUE6" s="1947"/>
      <c r="NUF6" s="1947"/>
      <c r="NUG6" s="1947"/>
      <c r="NUH6" s="1947"/>
      <c r="NUI6" s="1947"/>
      <c r="NUJ6" s="1947"/>
      <c r="NUK6" s="1948"/>
      <c r="NUL6" s="1946" t="s">
        <v>601</v>
      </c>
      <c r="NUM6" s="1947"/>
      <c r="NUN6" s="1947"/>
      <c r="NUO6" s="1947"/>
      <c r="NUP6" s="1947"/>
      <c r="NUQ6" s="1947"/>
      <c r="NUR6" s="1947"/>
      <c r="NUS6" s="1948"/>
      <c r="NUT6" s="1946" t="s">
        <v>601</v>
      </c>
      <c r="NUU6" s="1947"/>
      <c r="NUV6" s="1947"/>
      <c r="NUW6" s="1947"/>
      <c r="NUX6" s="1947"/>
      <c r="NUY6" s="1947"/>
      <c r="NUZ6" s="1947"/>
      <c r="NVA6" s="1948"/>
      <c r="NVB6" s="1946" t="s">
        <v>601</v>
      </c>
      <c r="NVC6" s="1947"/>
      <c r="NVD6" s="1947"/>
      <c r="NVE6" s="1947"/>
      <c r="NVF6" s="1947"/>
      <c r="NVG6" s="1947"/>
      <c r="NVH6" s="1947"/>
      <c r="NVI6" s="1948"/>
      <c r="NVJ6" s="1946" t="s">
        <v>601</v>
      </c>
      <c r="NVK6" s="1947"/>
      <c r="NVL6" s="1947"/>
      <c r="NVM6" s="1947"/>
      <c r="NVN6" s="1947"/>
      <c r="NVO6" s="1947"/>
      <c r="NVP6" s="1947"/>
      <c r="NVQ6" s="1948"/>
      <c r="NVR6" s="1946" t="s">
        <v>601</v>
      </c>
      <c r="NVS6" s="1947"/>
      <c r="NVT6" s="1947"/>
      <c r="NVU6" s="1947"/>
      <c r="NVV6" s="1947"/>
      <c r="NVW6" s="1947"/>
      <c r="NVX6" s="1947"/>
      <c r="NVY6" s="1948"/>
      <c r="NVZ6" s="1946" t="s">
        <v>601</v>
      </c>
      <c r="NWA6" s="1947"/>
      <c r="NWB6" s="1947"/>
      <c r="NWC6" s="1947"/>
      <c r="NWD6" s="1947"/>
      <c r="NWE6" s="1947"/>
      <c r="NWF6" s="1947"/>
      <c r="NWG6" s="1948"/>
      <c r="NWH6" s="1946" t="s">
        <v>601</v>
      </c>
      <c r="NWI6" s="1947"/>
      <c r="NWJ6" s="1947"/>
      <c r="NWK6" s="1947"/>
      <c r="NWL6" s="1947"/>
      <c r="NWM6" s="1947"/>
      <c r="NWN6" s="1947"/>
      <c r="NWO6" s="1948"/>
      <c r="NWP6" s="1946" t="s">
        <v>601</v>
      </c>
      <c r="NWQ6" s="1947"/>
      <c r="NWR6" s="1947"/>
      <c r="NWS6" s="1947"/>
      <c r="NWT6" s="1947"/>
      <c r="NWU6" s="1947"/>
      <c r="NWV6" s="1947"/>
      <c r="NWW6" s="1948"/>
      <c r="NWX6" s="1946" t="s">
        <v>601</v>
      </c>
      <c r="NWY6" s="1947"/>
      <c r="NWZ6" s="1947"/>
      <c r="NXA6" s="1947"/>
      <c r="NXB6" s="1947"/>
      <c r="NXC6" s="1947"/>
      <c r="NXD6" s="1947"/>
      <c r="NXE6" s="1948"/>
      <c r="NXF6" s="1946" t="s">
        <v>601</v>
      </c>
      <c r="NXG6" s="1947"/>
      <c r="NXH6" s="1947"/>
      <c r="NXI6" s="1947"/>
      <c r="NXJ6" s="1947"/>
      <c r="NXK6" s="1947"/>
      <c r="NXL6" s="1947"/>
      <c r="NXM6" s="1948"/>
      <c r="NXN6" s="1946" t="s">
        <v>601</v>
      </c>
      <c r="NXO6" s="1947"/>
      <c r="NXP6" s="1947"/>
      <c r="NXQ6" s="1947"/>
      <c r="NXR6" s="1947"/>
      <c r="NXS6" s="1947"/>
      <c r="NXT6" s="1947"/>
      <c r="NXU6" s="1948"/>
      <c r="NXV6" s="1946" t="s">
        <v>601</v>
      </c>
      <c r="NXW6" s="1947"/>
      <c r="NXX6" s="1947"/>
      <c r="NXY6" s="1947"/>
      <c r="NXZ6" s="1947"/>
      <c r="NYA6" s="1947"/>
      <c r="NYB6" s="1947"/>
      <c r="NYC6" s="1948"/>
      <c r="NYD6" s="1946" t="s">
        <v>601</v>
      </c>
      <c r="NYE6" s="1947"/>
      <c r="NYF6" s="1947"/>
      <c r="NYG6" s="1947"/>
      <c r="NYH6" s="1947"/>
      <c r="NYI6" s="1947"/>
      <c r="NYJ6" s="1947"/>
      <c r="NYK6" s="1948"/>
      <c r="NYL6" s="1946" t="s">
        <v>601</v>
      </c>
      <c r="NYM6" s="1947"/>
      <c r="NYN6" s="1947"/>
      <c r="NYO6" s="1947"/>
      <c r="NYP6" s="1947"/>
      <c r="NYQ6" s="1947"/>
      <c r="NYR6" s="1947"/>
      <c r="NYS6" s="1948"/>
      <c r="NYT6" s="1946" t="s">
        <v>601</v>
      </c>
      <c r="NYU6" s="1947"/>
      <c r="NYV6" s="1947"/>
      <c r="NYW6" s="1947"/>
      <c r="NYX6" s="1947"/>
      <c r="NYY6" s="1947"/>
      <c r="NYZ6" s="1947"/>
      <c r="NZA6" s="1948"/>
      <c r="NZB6" s="1946" t="s">
        <v>601</v>
      </c>
      <c r="NZC6" s="1947"/>
      <c r="NZD6" s="1947"/>
      <c r="NZE6" s="1947"/>
      <c r="NZF6" s="1947"/>
      <c r="NZG6" s="1947"/>
      <c r="NZH6" s="1947"/>
      <c r="NZI6" s="1948"/>
      <c r="NZJ6" s="1946" t="s">
        <v>601</v>
      </c>
      <c r="NZK6" s="1947"/>
      <c r="NZL6" s="1947"/>
      <c r="NZM6" s="1947"/>
      <c r="NZN6" s="1947"/>
      <c r="NZO6" s="1947"/>
      <c r="NZP6" s="1947"/>
      <c r="NZQ6" s="1948"/>
      <c r="NZR6" s="1946" t="s">
        <v>601</v>
      </c>
      <c r="NZS6" s="1947"/>
      <c r="NZT6" s="1947"/>
      <c r="NZU6" s="1947"/>
      <c r="NZV6" s="1947"/>
      <c r="NZW6" s="1947"/>
      <c r="NZX6" s="1947"/>
      <c r="NZY6" s="1948"/>
      <c r="NZZ6" s="1946" t="s">
        <v>601</v>
      </c>
      <c r="OAA6" s="1947"/>
      <c r="OAB6" s="1947"/>
      <c r="OAC6" s="1947"/>
      <c r="OAD6" s="1947"/>
      <c r="OAE6" s="1947"/>
      <c r="OAF6" s="1947"/>
      <c r="OAG6" s="1948"/>
      <c r="OAH6" s="1946" t="s">
        <v>601</v>
      </c>
      <c r="OAI6" s="1947"/>
      <c r="OAJ6" s="1947"/>
      <c r="OAK6" s="1947"/>
      <c r="OAL6" s="1947"/>
      <c r="OAM6" s="1947"/>
      <c r="OAN6" s="1947"/>
      <c r="OAO6" s="1948"/>
      <c r="OAP6" s="1946" t="s">
        <v>601</v>
      </c>
      <c r="OAQ6" s="1947"/>
      <c r="OAR6" s="1947"/>
      <c r="OAS6" s="1947"/>
      <c r="OAT6" s="1947"/>
      <c r="OAU6" s="1947"/>
      <c r="OAV6" s="1947"/>
      <c r="OAW6" s="1948"/>
      <c r="OAX6" s="1946" t="s">
        <v>601</v>
      </c>
      <c r="OAY6" s="1947"/>
      <c r="OAZ6" s="1947"/>
      <c r="OBA6" s="1947"/>
      <c r="OBB6" s="1947"/>
      <c r="OBC6" s="1947"/>
      <c r="OBD6" s="1947"/>
      <c r="OBE6" s="1948"/>
      <c r="OBF6" s="1946" t="s">
        <v>601</v>
      </c>
      <c r="OBG6" s="1947"/>
      <c r="OBH6" s="1947"/>
      <c r="OBI6" s="1947"/>
      <c r="OBJ6" s="1947"/>
      <c r="OBK6" s="1947"/>
      <c r="OBL6" s="1947"/>
      <c r="OBM6" s="1948"/>
      <c r="OBN6" s="1946" t="s">
        <v>601</v>
      </c>
      <c r="OBO6" s="1947"/>
      <c r="OBP6" s="1947"/>
      <c r="OBQ6" s="1947"/>
      <c r="OBR6" s="1947"/>
      <c r="OBS6" s="1947"/>
      <c r="OBT6" s="1947"/>
      <c r="OBU6" s="1948"/>
      <c r="OBV6" s="1946" t="s">
        <v>601</v>
      </c>
      <c r="OBW6" s="1947"/>
      <c r="OBX6" s="1947"/>
      <c r="OBY6" s="1947"/>
      <c r="OBZ6" s="1947"/>
      <c r="OCA6" s="1947"/>
      <c r="OCB6" s="1947"/>
      <c r="OCC6" s="1948"/>
      <c r="OCD6" s="1946" t="s">
        <v>601</v>
      </c>
      <c r="OCE6" s="1947"/>
      <c r="OCF6" s="1947"/>
      <c r="OCG6" s="1947"/>
      <c r="OCH6" s="1947"/>
      <c r="OCI6" s="1947"/>
      <c r="OCJ6" s="1947"/>
      <c r="OCK6" s="1948"/>
      <c r="OCL6" s="1946" t="s">
        <v>601</v>
      </c>
      <c r="OCM6" s="1947"/>
      <c r="OCN6" s="1947"/>
      <c r="OCO6" s="1947"/>
      <c r="OCP6" s="1947"/>
      <c r="OCQ6" s="1947"/>
      <c r="OCR6" s="1947"/>
      <c r="OCS6" s="1948"/>
      <c r="OCT6" s="1946" t="s">
        <v>601</v>
      </c>
      <c r="OCU6" s="1947"/>
      <c r="OCV6" s="1947"/>
      <c r="OCW6" s="1947"/>
      <c r="OCX6" s="1947"/>
      <c r="OCY6" s="1947"/>
      <c r="OCZ6" s="1947"/>
      <c r="ODA6" s="1948"/>
      <c r="ODB6" s="1946" t="s">
        <v>601</v>
      </c>
      <c r="ODC6" s="1947"/>
      <c r="ODD6" s="1947"/>
      <c r="ODE6" s="1947"/>
      <c r="ODF6" s="1947"/>
      <c r="ODG6" s="1947"/>
      <c r="ODH6" s="1947"/>
      <c r="ODI6" s="1948"/>
      <c r="ODJ6" s="1946" t="s">
        <v>601</v>
      </c>
      <c r="ODK6" s="1947"/>
      <c r="ODL6" s="1947"/>
      <c r="ODM6" s="1947"/>
      <c r="ODN6" s="1947"/>
      <c r="ODO6" s="1947"/>
      <c r="ODP6" s="1947"/>
      <c r="ODQ6" s="1948"/>
      <c r="ODR6" s="1946" t="s">
        <v>601</v>
      </c>
      <c r="ODS6" s="1947"/>
      <c r="ODT6" s="1947"/>
      <c r="ODU6" s="1947"/>
      <c r="ODV6" s="1947"/>
      <c r="ODW6" s="1947"/>
      <c r="ODX6" s="1947"/>
      <c r="ODY6" s="1948"/>
      <c r="ODZ6" s="1946" t="s">
        <v>601</v>
      </c>
      <c r="OEA6" s="1947"/>
      <c r="OEB6" s="1947"/>
      <c r="OEC6" s="1947"/>
      <c r="OED6" s="1947"/>
      <c r="OEE6" s="1947"/>
      <c r="OEF6" s="1947"/>
      <c r="OEG6" s="1948"/>
      <c r="OEH6" s="1946" t="s">
        <v>601</v>
      </c>
      <c r="OEI6" s="1947"/>
      <c r="OEJ6" s="1947"/>
      <c r="OEK6" s="1947"/>
      <c r="OEL6" s="1947"/>
      <c r="OEM6" s="1947"/>
      <c r="OEN6" s="1947"/>
      <c r="OEO6" s="1948"/>
      <c r="OEP6" s="1946" t="s">
        <v>601</v>
      </c>
      <c r="OEQ6" s="1947"/>
      <c r="OER6" s="1947"/>
      <c r="OES6" s="1947"/>
      <c r="OET6" s="1947"/>
      <c r="OEU6" s="1947"/>
      <c r="OEV6" s="1947"/>
      <c r="OEW6" s="1948"/>
      <c r="OEX6" s="1946" t="s">
        <v>601</v>
      </c>
      <c r="OEY6" s="1947"/>
      <c r="OEZ6" s="1947"/>
      <c r="OFA6" s="1947"/>
      <c r="OFB6" s="1947"/>
      <c r="OFC6" s="1947"/>
      <c r="OFD6" s="1947"/>
      <c r="OFE6" s="1948"/>
      <c r="OFF6" s="1946" t="s">
        <v>601</v>
      </c>
      <c r="OFG6" s="1947"/>
      <c r="OFH6" s="1947"/>
      <c r="OFI6" s="1947"/>
      <c r="OFJ6" s="1947"/>
      <c r="OFK6" s="1947"/>
      <c r="OFL6" s="1947"/>
      <c r="OFM6" s="1948"/>
      <c r="OFN6" s="1946" t="s">
        <v>601</v>
      </c>
      <c r="OFO6" s="1947"/>
      <c r="OFP6" s="1947"/>
      <c r="OFQ6" s="1947"/>
      <c r="OFR6" s="1947"/>
      <c r="OFS6" s="1947"/>
      <c r="OFT6" s="1947"/>
      <c r="OFU6" s="1948"/>
      <c r="OFV6" s="1946" t="s">
        <v>601</v>
      </c>
      <c r="OFW6" s="1947"/>
      <c r="OFX6" s="1947"/>
      <c r="OFY6" s="1947"/>
      <c r="OFZ6" s="1947"/>
      <c r="OGA6" s="1947"/>
      <c r="OGB6" s="1947"/>
      <c r="OGC6" s="1948"/>
      <c r="OGD6" s="1946" t="s">
        <v>601</v>
      </c>
      <c r="OGE6" s="1947"/>
      <c r="OGF6" s="1947"/>
      <c r="OGG6" s="1947"/>
      <c r="OGH6" s="1947"/>
      <c r="OGI6" s="1947"/>
      <c r="OGJ6" s="1947"/>
      <c r="OGK6" s="1948"/>
      <c r="OGL6" s="1946" t="s">
        <v>601</v>
      </c>
      <c r="OGM6" s="1947"/>
      <c r="OGN6" s="1947"/>
      <c r="OGO6" s="1947"/>
      <c r="OGP6" s="1947"/>
      <c r="OGQ6" s="1947"/>
      <c r="OGR6" s="1947"/>
      <c r="OGS6" s="1948"/>
      <c r="OGT6" s="1946" t="s">
        <v>601</v>
      </c>
      <c r="OGU6" s="1947"/>
      <c r="OGV6" s="1947"/>
      <c r="OGW6" s="1947"/>
      <c r="OGX6" s="1947"/>
      <c r="OGY6" s="1947"/>
      <c r="OGZ6" s="1947"/>
      <c r="OHA6" s="1948"/>
      <c r="OHB6" s="1946" t="s">
        <v>601</v>
      </c>
      <c r="OHC6" s="1947"/>
      <c r="OHD6" s="1947"/>
      <c r="OHE6" s="1947"/>
      <c r="OHF6" s="1947"/>
      <c r="OHG6" s="1947"/>
      <c r="OHH6" s="1947"/>
      <c r="OHI6" s="1948"/>
      <c r="OHJ6" s="1946" t="s">
        <v>601</v>
      </c>
      <c r="OHK6" s="1947"/>
      <c r="OHL6" s="1947"/>
      <c r="OHM6" s="1947"/>
      <c r="OHN6" s="1947"/>
      <c r="OHO6" s="1947"/>
      <c r="OHP6" s="1947"/>
      <c r="OHQ6" s="1948"/>
      <c r="OHR6" s="1946" t="s">
        <v>601</v>
      </c>
      <c r="OHS6" s="1947"/>
      <c r="OHT6" s="1947"/>
      <c r="OHU6" s="1947"/>
      <c r="OHV6" s="1947"/>
      <c r="OHW6" s="1947"/>
      <c r="OHX6" s="1947"/>
      <c r="OHY6" s="1948"/>
      <c r="OHZ6" s="1946" t="s">
        <v>601</v>
      </c>
      <c r="OIA6" s="1947"/>
      <c r="OIB6" s="1947"/>
      <c r="OIC6" s="1947"/>
      <c r="OID6" s="1947"/>
      <c r="OIE6" s="1947"/>
      <c r="OIF6" s="1947"/>
      <c r="OIG6" s="1948"/>
      <c r="OIH6" s="1946" t="s">
        <v>601</v>
      </c>
      <c r="OII6" s="1947"/>
      <c r="OIJ6" s="1947"/>
      <c r="OIK6" s="1947"/>
      <c r="OIL6" s="1947"/>
      <c r="OIM6" s="1947"/>
      <c r="OIN6" s="1947"/>
      <c r="OIO6" s="1948"/>
      <c r="OIP6" s="1946" t="s">
        <v>601</v>
      </c>
      <c r="OIQ6" s="1947"/>
      <c r="OIR6" s="1947"/>
      <c r="OIS6" s="1947"/>
      <c r="OIT6" s="1947"/>
      <c r="OIU6" s="1947"/>
      <c r="OIV6" s="1947"/>
      <c r="OIW6" s="1948"/>
      <c r="OIX6" s="1946" t="s">
        <v>601</v>
      </c>
      <c r="OIY6" s="1947"/>
      <c r="OIZ6" s="1947"/>
      <c r="OJA6" s="1947"/>
      <c r="OJB6" s="1947"/>
      <c r="OJC6" s="1947"/>
      <c r="OJD6" s="1947"/>
      <c r="OJE6" s="1948"/>
      <c r="OJF6" s="1946" t="s">
        <v>601</v>
      </c>
      <c r="OJG6" s="1947"/>
      <c r="OJH6" s="1947"/>
      <c r="OJI6" s="1947"/>
      <c r="OJJ6" s="1947"/>
      <c r="OJK6" s="1947"/>
      <c r="OJL6" s="1947"/>
      <c r="OJM6" s="1948"/>
      <c r="OJN6" s="1946" t="s">
        <v>601</v>
      </c>
      <c r="OJO6" s="1947"/>
      <c r="OJP6" s="1947"/>
      <c r="OJQ6" s="1947"/>
      <c r="OJR6" s="1947"/>
      <c r="OJS6" s="1947"/>
      <c r="OJT6" s="1947"/>
      <c r="OJU6" s="1948"/>
      <c r="OJV6" s="1946" t="s">
        <v>601</v>
      </c>
      <c r="OJW6" s="1947"/>
      <c r="OJX6" s="1947"/>
      <c r="OJY6" s="1947"/>
      <c r="OJZ6" s="1947"/>
      <c r="OKA6" s="1947"/>
      <c r="OKB6" s="1947"/>
      <c r="OKC6" s="1948"/>
      <c r="OKD6" s="1946" t="s">
        <v>601</v>
      </c>
      <c r="OKE6" s="1947"/>
      <c r="OKF6" s="1947"/>
      <c r="OKG6" s="1947"/>
      <c r="OKH6" s="1947"/>
      <c r="OKI6" s="1947"/>
      <c r="OKJ6" s="1947"/>
      <c r="OKK6" s="1948"/>
      <c r="OKL6" s="1946" t="s">
        <v>601</v>
      </c>
      <c r="OKM6" s="1947"/>
      <c r="OKN6" s="1947"/>
      <c r="OKO6" s="1947"/>
      <c r="OKP6" s="1947"/>
      <c r="OKQ6" s="1947"/>
      <c r="OKR6" s="1947"/>
      <c r="OKS6" s="1948"/>
      <c r="OKT6" s="1946" t="s">
        <v>601</v>
      </c>
      <c r="OKU6" s="1947"/>
      <c r="OKV6" s="1947"/>
      <c r="OKW6" s="1947"/>
      <c r="OKX6" s="1947"/>
      <c r="OKY6" s="1947"/>
      <c r="OKZ6" s="1947"/>
      <c r="OLA6" s="1948"/>
      <c r="OLB6" s="1946" t="s">
        <v>601</v>
      </c>
      <c r="OLC6" s="1947"/>
      <c r="OLD6" s="1947"/>
      <c r="OLE6" s="1947"/>
      <c r="OLF6" s="1947"/>
      <c r="OLG6" s="1947"/>
      <c r="OLH6" s="1947"/>
      <c r="OLI6" s="1948"/>
      <c r="OLJ6" s="1946" t="s">
        <v>601</v>
      </c>
      <c r="OLK6" s="1947"/>
      <c r="OLL6" s="1947"/>
      <c r="OLM6" s="1947"/>
      <c r="OLN6" s="1947"/>
      <c r="OLO6" s="1947"/>
      <c r="OLP6" s="1947"/>
      <c r="OLQ6" s="1948"/>
      <c r="OLR6" s="1946" t="s">
        <v>601</v>
      </c>
      <c r="OLS6" s="1947"/>
      <c r="OLT6" s="1947"/>
      <c r="OLU6" s="1947"/>
      <c r="OLV6" s="1947"/>
      <c r="OLW6" s="1947"/>
      <c r="OLX6" s="1947"/>
      <c r="OLY6" s="1948"/>
      <c r="OLZ6" s="1946" t="s">
        <v>601</v>
      </c>
      <c r="OMA6" s="1947"/>
      <c r="OMB6" s="1947"/>
      <c r="OMC6" s="1947"/>
      <c r="OMD6" s="1947"/>
      <c r="OME6" s="1947"/>
      <c r="OMF6" s="1947"/>
      <c r="OMG6" s="1948"/>
      <c r="OMH6" s="1946" t="s">
        <v>601</v>
      </c>
      <c r="OMI6" s="1947"/>
      <c r="OMJ6" s="1947"/>
      <c r="OMK6" s="1947"/>
      <c r="OML6" s="1947"/>
      <c r="OMM6" s="1947"/>
      <c r="OMN6" s="1947"/>
      <c r="OMO6" s="1948"/>
      <c r="OMP6" s="1946" t="s">
        <v>601</v>
      </c>
      <c r="OMQ6" s="1947"/>
      <c r="OMR6" s="1947"/>
      <c r="OMS6" s="1947"/>
      <c r="OMT6" s="1947"/>
      <c r="OMU6" s="1947"/>
      <c r="OMV6" s="1947"/>
      <c r="OMW6" s="1948"/>
      <c r="OMX6" s="1946" t="s">
        <v>601</v>
      </c>
      <c r="OMY6" s="1947"/>
      <c r="OMZ6" s="1947"/>
      <c r="ONA6" s="1947"/>
      <c r="ONB6" s="1947"/>
      <c r="ONC6" s="1947"/>
      <c r="OND6" s="1947"/>
      <c r="ONE6" s="1948"/>
      <c r="ONF6" s="1946" t="s">
        <v>601</v>
      </c>
      <c r="ONG6" s="1947"/>
      <c r="ONH6" s="1947"/>
      <c r="ONI6" s="1947"/>
      <c r="ONJ6" s="1947"/>
      <c r="ONK6" s="1947"/>
      <c r="ONL6" s="1947"/>
      <c r="ONM6" s="1948"/>
      <c r="ONN6" s="1946" t="s">
        <v>601</v>
      </c>
      <c r="ONO6" s="1947"/>
      <c r="ONP6" s="1947"/>
      <c r="ONQ6" s="1947"/>
      <c r="ONR6" s="1947"/>
      <c r="ONS6" s="1947"/>
      <c r="ONT6" s="1947"/>
      <c r="ONU6" s="1948"/>
      <c r="ONV6" s="1946" t="s">
        <v>601</v>
      </c>
      <c r="ONW6" s="1947"/>
      <c r="ONX6" s="1947"/>
      <c r="ONY6" s="1947"/>
      <c r="ONZ6" s="1947"/>
      <c r="OOA6" s="1947"/>
      <c r="OOB6" s="1947"/>
      <c r="OOC6" s="1948"/>
      <c r="OOD6" s="1946" t="s">
        <v>601</v>
      </c>
      <c r="OOE6" s="1947"/>
      <c r="OOF6" s="1947"/>
      <c r="OOG6" s="1947"/>
      <c r="OOH6" s="1947"/>
      <c r="OOI6" s="1947"/>
      <c r="OOJ6" s="1947"/>
      <c r="OOK6" s="1948"/>
      <c r="OOL6" s="1946" t="s">
        <v>601</v>
      </c>
      <c r="OOM6" s="1947"/>
      <c r="OON6" s="1947"/>
      <c r="OOO6" s="1947"/>
      <c r="OOP6" s="1947"/>
      <c r="OOQ6" s="1947"/>
      <c r="OOR6" s="1947"/>
      <c r="OOS6" s="1948"/>
      <c r="OOT6" s="1946" t="s">
        <v>601</v>
      </c>
      <c r="OOU6" s="1947"/>
      <c r="OOV6" s="1947"/>
      <c r="OOW6" s="1947"/>
      <c r="OOX6" s="1947"/>
      <c r="OOY6" s="1947"/>
      <c r="OOZ6" s="1947"/>
      <c r="OPA6" s="1948"/>
      <c r="OPB6" s="1946" t="s">
        <v>601</v>
      </c>
      <c r="OPC6" s="1947"/>
      <c r="OPD6" s="1947"/>
      <c r="OPE6" s="1947"/>
      <c r="OPF6" s="1947"/>
      <c r="OPG6" s="1947"/>
      <c r="OPH6" s="1947"/>
      <c r="OPI6" s="1948"/>
      <c r="OPJ6" s="1946" t="s">
        <v>601</v>
      </c>
      <c r="OPK6" s="1947"/>
      <c r="OPL6" s="1947"/>
      <c r="OPM6" s="1947"/>
      <c r="OPN6" s="1947"/>
      <c r="OPO6" s="1947"/>
      <c r="OPP6" s="1947"/>
      <c r="OPQ6" s="1948"/>
      <c r="OPR6" s="1946" t="s">
        <v>601</v>
      </c>
      <c r="OPS6" s="1947"/>
      <c r="OPT6" s="1947"/>
      <c r="OPU6" s="1947"/>
      <c r="OPV6" s="1947"/>
      <c r="OPW6" s="1947"/>
      <c r="OPX6" s="1947"/>
      <c r="OPY6" s="1948"/>
      <c r="OPZ6" s="1946" t="s">
        <v>601</v>
      </c>
      <c r="OQA6" s="1947"/>
      <c r="OQB6" s="1947"/>
      <c r="OQC6" s="1947"/>
      <c r="OQD6" s="1947"/>
      <c r="OQE6" s="1947"/>
      <c r="OQF6" s="1947"/>
      <c r="OQG6" s="1948"/>
      <c r="OQH6" s="1946" t="s">
        <v>601</v>
      </c>
      <c r="OQI6" s="1947"/>
      <c r="OQJ6" s="1947"/>
      <c r="OQK6" s="1947"/>
      <c r="OQL6" s="1947"/>
      <c r="OQM6" s="1947"/>
      <c r="OQN6" s="1947"/>
      <c r="OQO6" s="1948"/>
      <c r="OQP6" s="1946" t="s">
        <v>601</v>
      </c>
      <c r="OQQ6" s="1947"/>
      <c r="OQR6" s="1947"/>
      <c r="OQS6" s="1947"/>
      <c r="OQT6" s="1947"/>
      <c r="OQU6" s="1947"/>
      <c r="OQV6" s="1947"/>
      <c r="OQW6" s="1948"/>
      <c r="OQX6" s="1946" t="s">
        <v>601</v>
      </c>
      <c r="OQY6" s="1947"/>
      <c r="OQZ6" s="1947"/>
      <c r="ORA6" s="1947"/>
      <c r="ORB6" s="1947"/>
      <c r="ORC6" s="1947"/>
      <c r="ORD6" s="1947"/>
      <c r="ORE6" s="1948"/>
      <c r="ORF6" s="1946" t="s">
        <v>601</v>
      </c>
      <c r="ORG6" s="1947"/>
      <c r="ORH6" s="1947"/>
      <c r="ORI6" s="1947"/>
      <c r="ORJ6" s="1947"/>
      <c r="ORK6" s="1947"/>
      <c r="ORL6" s="1947"/>
      <c r="ORM6" s="1948"/>
      <c r="ORN6" s="1946" t="s">
        <v>601</v>
      </c>
      <c r="ORO6" s="1947"/>
      <c r="ORP6" s="1947"/>
      <c r="ORQ6" s="1947"/>
      <c r="ORR6" s="1947"/>
      <c r="ORS6" s="1947"/>
      <c r="ORT6" s="1947"/>
      <c r="ORU6" s="1948"/>
      <c r="ORV6" s="1946" t="s">
        <v>601</v>
      </c>
      <c r="ORW6" s="1947"/>
      <c r="ORX6" s="1947"/>
      <c r="ORY6" s="1947"/>
      <c r="ORZ6" s="1947"/>
      <c r="OSA6" s="1947"/>
      <c r="OSB6" s="1947"/>
      <c r="OSC6" s="1948"/>
      <c r="OSD6" s="1946" t="s">
        <v>601</v>
      </c>
      <c r="OSE6" s="1947"/>
      <c r="OSF6" s="1947"/>
      <c r="OSG6" s="1947"/>
      <c r="OSH6" s="1947"/>
      <c r="OSI6" s="1947"/>
      <c r="OSJ6" s="1947"/>
      <c r="OSK6" s="1948"/>
      <c r="OSL6" s="1946" t="s">
        <v>601</v>
      </c>
      <c r="OSM6" s="1947"/>
      <c r="OSN6" s="1947"/>
      <c r="OSO6" s="1947"/>
      <c r="OSP6" s="1947"/>
      <c r="OSQ6" s="1947"/>
      <c r="OSR6" s="1947"/>
      <c r="OSS6" s="1948"/>
      <c r="OST6" s="1946" t="s">
        <v>601</v>
      </c>
      <c r="OSU6" s="1947"/>
      <c r="OSV6" s="1947"/>
      <c r="OSW6" s="1947"/>
      <c r="OSX6" s="1947"/>
      <c r="OSY6" s="1947"/>
      <c r="OSZ6" s="1947"/>
      <c r="OTA6" s="1948"/>
      <c r="OTB6" s="1946" t="s">
        <v>601</v>
      </c>
      <c r="OTC6" s="1947"/>
      <c r="OTD6" s="1947"/>
      <c r="OTE6" s="1947"/>
      <c r="OTF6" s="1947"/>
      <c r="OTG6" s="1947"/>
      <c r="OTH6" s="1947"/>
      <c r="OTI6" s="1948"/>
      <c r="OTJ6" s="1946" t="s">
        <v>601</v>
      </c>
      <c r="OTK6" s="1947"/>
      <c r="OTL6" s="1947"/>
      <c r="OTM6" s="1947"/>
      <c r="OTN6" s="1947"/>
      <c r="OTO6" s="1947"/>
      <c r="OTP6" s="1947"/>
      <c r="OTQ6" s="1948"/>
      <c r="OTR6" s="1946" t="s">
        <v>601</v>
      </c>
      <c r="OTS6" s="1947"/>
      <c r="OTT6" s="1947"/>
      <c r="OTU6" s="1947"/>
      <c r="OTV6" s="1947"/>
      <c r="OTW6" s="1947"/>
      <c r="OTX6" s="1947"/>
      <c r="OTY6" s="1948"/>
      <c r="OTZ6" s="1946" t="s">
        <v>601</v>
      </c>
      <c r="OUA6" s="1947"/>
      <c r="OUB6" s="1947"/>
      <c r="OUC6" s="1947"/>
      <c r="OUD6" s="1947"/>
      <c r="OUE6" s="1947"/>
      <c r="OUF6" s="1947"/>
      <c r="OUG6" s="1948"/>
      <c r="OUH6" s="1946" t="s">
        <v>601</v>
      </c>
      <c r="OUI6" s="1947"/>
      <c r="OUJ6" s="1947"/>
      <c r="OUK6" s="1947"/>
      <c r="OUL6" s="1947"/>
      <c r="OUM6" s="1947"/>
      <c r="OUN6" s="1947"/>
      <c r="OUO6" s="1948"/>
      <c r="OUP6" s="1946" t="s">
        <v>601</v>
      </c>
      <c r="OUQ6" s="1947"/>
      <c r="OUR6" s="1947"/>
      <c r="OUS6" s="1947"/>
      <c r="OUT6" s="1947"/>
      <c r="OUU6" s="1947"/>
      <c r="OUV6" s="1947"/>
      <c r="OUW6" s="1948"/>
      <c r="OUX6" s="1946" t="s">
        <v>601</v>
      </c>
      <c r="OUY6" s="1947"/>
      <c r="OUZ6" s="1947"/>
      <c r="OVA6" s="1947"/>
      <c r="OVB6" s="1947"/>
      <c r="OVC6" s="1947"/>
      <c r="OVD6" s="1947"/>
      <c r="OVE6" s="1948"/>
      <c r="OVF6" s="1946" t="s">
        <v>601</v>
      </c>
      <c r="OVG6" s="1947"/>
      <c r="OVH6" s="1947"/>
      <c r="OVI6" s="1947"/>
      <c r="OVJ6" s="1947"/>
      <c r="OVK6" s="1947"/>
      <c r="OVL6" s="1947"/>
      <c r="OVM6" s="1948"/>
      <c r="OVN6" s="1946" t="s">
        <v>601</v>
      </c>
      <c r="OVO6" s="1947"/>
      <c r="OVP6" s="1947"/>
      <c r="OVQ6" s="1947"/>
      <c r="OVR6" s="1947"/>
      <c r="OVS6" s="1947"/>
      <c r="OVT6" s="1947"/>
      <c r="OVU6" s="1948"/>
      <c r="OVV6" s="1946" t="s">
        <v>601</v>
      </c>
      <c r="OVW6" s="1947"/>
      <c r="OVX6" s="1947"/>
      <c r="OVY6" s="1947"/>
      <c r="OVZ6" s="1947"/>
      <c r="OWA6" s="1947"/>
      <c r="OWB6" s="1947"/>
      <c r="OWC6" s="1948"/>
      <c r="OWD6" s="1946" t="s">
        <v>601</v>
      </c>
      <c r="OWE6" s="1947"/>
      <c r="OWF6" s="1947"/>
      <c r="OWG6" s="1947"/>
      <c r="OWH6" s="1947"/>
      <c r="OWI6" s="1947"/>
      <c r="OWJ6" s="1947"/>
      <c r="OWK6" s="1948"/>
      <c r="OWL6" s="1946" t="s">
        <v>601</v>
      </c>
      <c r="OWM6" s="1947"/>
      <c r="OWN6" s="1947"/>
      <c r="OWO6" s="1947"/>
      <c r="OWP6" s="1947"/>
      <c r="OWQ6" s="1947"/>
      <c r="OWR6" s="1947"/>
      <c r="OWS6" s="1948"/>
      <c r="OWT6" s="1946" t="s">
        <v>601</v>
      </c>
      <c r="OWU6" s="1947"/>
      <c r="OWV6" s="1947"/>
      <c r="OWW6" s="1947"/>
      <c r="OWX6" s="1947"/>
      <c r="OWY6" s="1947"/>
      <c r="OWZ6" s="1947"/>
      <c r="OXA6" s="1948"/>
      <c r="OXB6" s="1946" t="s">
        <v>601</v>
      </c>
      <c r="OXC6" s="1947"/>
      <c r="OXD6" s="1947"/>
      <c r="OXE6" s="1947"/>
      <c r="OXF6" s="1947"/>
      <c r="OXG6" s="1947"/>
      <c r="OXH6" s="1947"/>
      <c r="OXI6" s="1948"/>
      <c r="OXJ6" s="1946" t="s">
        <v>601</v>
      </c>
      <c r="OXK6" s="1947"/>
      <c r="OXL6" s="1947"/>
      <c r="OXM6" s="1947"/>
      <c r="OXN6" s="1947"/>
      <c r="OXO6" s="1947"/>
      <c r="OXP6" s="1947"/>
      <c r="OXQ6" s="1948"/>
      <c r="OXR6" s="1946" t="s">
        <v>601</v>
      </c>
      <c r="OXS6" s="1947"/>
      <c r="OXT6" s="1947"/>
      <c r="OXU6" s="1947"/>
      <c r="OXV6" s="1947"/>
      <c r="OXW6" s="1947"/>
      <c r="OXX6" s="1947"/>
      <c r="OXY6" s="1948"/>
      <c r="OXZ6" s="1946" t="s">
        <v>601</v>
      </c>
      <c r="OYA6" s="1947"/>
      <c r="OYB6" s="1947"/>
      <c r="OYC6" s="1947"/>
      <c r="OYD6" s="1947"/>
      <c r="OYE6" s="1947"/>
      <c r="OYF6" s="1947"/>
      <c r="OYG6" s="1948"/>
      <c r="OYH6" s="1946" t="s">
        <v>601</v>
      </c>
      <c r="OYI6" s="1947"/>
      <c r="OYJ6" s="1947"/>
      <c r="OYK6" s="1947"/>
      <c r="OYL6" s="1947"/>
      <c r="OYM6" s="1947"/>
      <c r="OYN6" s="1947"/>
      <c r="OYO6" s="1948"/>
      <c r="OYP6" s="1946" t="s">
        <v>601</v>
      </c>
      <c r="OYQ6" s="1947"/>
      <c r="OYR6" s="1947"/>
      <c r="OYS6" s="1947"/>
      <c r="OYT6" s="1947"/>
      <c r="OYU6" s="1947"/>
      <c r="OYV6" s="1947"/>
      <c r="OYW6" s="1948"/>
      <c r="OYX6" s="1946" t="s">
        <v>601</v>
      </c>
      <c r="OYY6" s="1947"/>
      <c r="OYZ6" s="1947"/>
      <c r="OZA6" s="1947"/>
      <c r="OZB6" s="1947"/>
      <c r="OZC6" s="1947"/>
      <c r="OZD6" s="1947"/>
      <c r="OZE6" s="1948"/>
      <c r="OZF6" s="1946" t="s">
        <v>601</v>
      </c>
      <c r="OZG6" s="1947"/>
      <c r="OZH6" s="1947"/>
      <c r="OZI6" s="1947"/>
      <c r="OZJ6" s="1947"/>
      <c r="OZK6" s="1947"/>
      <c r="OZL6" s="1947"/>
      <c r="OZM6" s="1948"/>
      <c r="OZN6" s="1946" t="s">
        <v>601</v>
      </c>
      <c r="OZO6" s="1947"/>
      <c r="OZP6" s="1947"/>
      <c r="OZQ6" s="1947"/>
      <c r="OZR6" s="1947"/>
      <c r="OZS6" s="1947"/>
      <c r="OZT6" s="1947"/>
      <c r="OZU6" s="1948"/>
      <c r="OZV6" s="1946" t="s">
        <v>601</v>
      </c>
      <c r="OZW6" s="1947"/>
      <c r="OZX6" s="1947"/>
      <c r="OZY6" s="1947"/>
      <c r="OZZ6" s="1947"/>
      <c r="PAA6" s="1947"/>
      <c r="PAB6" s="1947"/>
      <c r="PAC6" s="1948"/>
      <c r="PAD6" s="1946" t="s">
        <v>601</v>
      </c>
      <c r="PAE6" s="1947"/>
      <c r="PAF6" s="1947"/>
      <c r="PAG6" s="1947"/>
      <c r="PAH6" s="1947"/>
      <c r="PAI6" s="1947"/>
      <c r="PAJ6" s="1947"/>
      <c r="PAK6" s="1948"/>
      <c r="PAL6" s="1946" t="s">
        <v>601</v>
      </c>
      <c r="PAM6" s="1947"/>
      <c r="PAN6" s="1947"/>
      <c r="PAO6" s="1947"/>
      <c r="PAP6" s="1947"/>
      <c r="PAQ6" s="1947"/>
      <c r="PAR6" s="1947"/>
      <c r="PAS6" s="1948"/>
      <c r="PAT6" s="1946" t="s">
        <v>601</v>
      </c>
      <c r="PAU6" s="1947"/>
      <c r="PAV6" s="1947"/>
      <c r="PAW6" s="1947"/>
      <c r="PAX6" s="1947"/>
      <c r="PAY6" s="1947"/>
      <c r="PAZ6" s="1947"/>
      <c r="PBA6" s="1948"/>
      <c r="PBB6" s="1946" t="s">
        <v>601</v>
      </c>
      <c r="PBC6" s="1947"/>
      <c r="PBD6" s="1947"/>
      <c r="PBE6" s="1947"/>
      <c r="PBF6" s="1947"/>
      <c r="PBG6" s="1947"/>
      <c r="PBH6" s="1947"/>
      <c r="PBI6" s="1948"/>
      <c r="PBJ6" s="1946" t="s">
        <v>601</v>
      </c>
      <c r="PBK6" s="1947"/>
      <c r="PBL6" s="1947"/>
      <c r="PBM6" s="1947"/>
      <c r="PBN6" s="1947"/>
      <c r="PBO6" s="1947"/>
      <c r="PBP6" s="1947"/>
      <c r="PBQ6" s="1948"/>
      <c r="PBR6" s="1946" t="s">
        <v>601</v>
      </c>
      <c r="PBS6" s="1947"/>
      <c r="PBT6" s="1947"/>
      <c r="PBU6" s="1947"/>
      <c r="PBV6" s="1947"/>
      <c r="PBW6" s="1947"/>
      <c r="PBX6" s="1947"/>
      <c r="PBY6" s="1948"/>
      <c r="PBZ6" s="1946" t="s">
        <v>601</v>
      </c>
      <c r="PCA6" s="1947"/>
      <c r="PCB6" s="1947"/>
      <c r="PCC6" s="1947"/>
      <c r="PCD6" s="1947"/>
      <c r="PCE6" s="1947"/>
      <c r="PCF6" s="1947"/>
      <c r="PCG6" s="1948"/>
      <c r="PCH6" s="1946" t="s">
        <v>601</v>
      </c>
      <c r="PCI6" s="1947"/>
      <c r="PCJ6" s="1947"/>
      <c r="PCK6" s="1947"/>
      <c r="PCL6" s="1947"/>
      <c r="PCM6" s="1947"/>
      <c r="PCN6" s="1947"/>
      <c r="PCO6" s="1948"/>
      <c r="PCP6" s="1946" t="s">
        <v>601</v>
      </c>
      <c r="PCQ6" s="1947"/>
      <c r="PCR6" s="1947"/>
      <c r="PCS6" s="1947"/>
      <c r="PCT6" s="1947"/>
      <c r="PCU6" s="1947"/>
      <c r="PCV6" s="1947"/>
      <c r="PCW6" s="1948"/>
      <c r="PCX6" s="1946" t="s">
        <v>601</v>
      </c>
      <c r="PCY6" s="1947"/>
      <c r="PCZ6" s="1947"/>
      <c r="PDA6" s="1947"/>
      <c r="PDB6" s="1947"/>
      <c r="PDC6" s="1947"/>
      <c r="PDD6" s="1947"/>
      <c r="PDE6" s="1948"/>
      <c r="PDF6" s="1946" t="s">
        <v>601</v>
      </c>
      <c r="PDG6" s="1947"/>
      <c r="PDH6" s="1947"/>
      <c r="PDI6" s="1947"/>
      <c r="PDJ6" s="1947"/>
      <c r="PDK6" s="1947"/>
      <c r="PDL6" s="1947"/>
      <c r="PDM6" s="1948"/>
      <c r="PDN6" s="1946" t="s">
        <v>601</v>
      </c>
      <c r="PDO6" s="1947"/>
      <c r="PDP6" s="1947"/>
      <c r="PDQ6" s="1947"/>
      <c r="PDR6" s="1947"/>
      <c r="PDS6" s="1947"/>
      <c r="PDT6" s="1947"/>
      <c r="PDU6" s="1948"/>
      <c r="PDV6" s="1946" t="s">
        <v>601</v>
      </c>
      <c r="PDW6" s="1947"/>
      <c r="PDX6" s="1947"/>
      <c r="PDY6" s="1947"/>
      <c r="PDZ6" s="1947"/>
      <c r="PEA6" s="1947"/>
      <c r="PEB6" s="1947"/>
      <c r="PEC6" s="1948"/>
      <c r="PED6" s="1946" t="s">
        <v>601</v>
      </c>
      <c r="PEE6" s="1947"/>
      <c r="PEF6" s="1947"/>
      <c r="PEG6" s="1947"/>
      <c r="PEH6" s="1947"/>
      <c r="PEI6" s="1947"/>
      <c r="PEJ6" s="1947"/>
      <c r="PEK6" s="1948"/>
      <c r="PEL6" s="1946" t="s">
        <v>601</v>
      </c>
      <c r="PEM6" s="1947"/>
      <c r="PEN6" s="1947"/>
      <c r="PEO6" s="1947"/>
      <c r="PEP6" s="1947"/>
      <c r="PEQ6" s="1947"/>
      <c r="PER6" s="1947"/>
      <c r="PES6" s="1948"/>
      <c r="PET6" s="1946" t="s">
        <v>601</v>
      </c>
      <c r="PEU6" s="1947"/>
      <c r="PEV6" s="1947"/>
      <c r="PEW6" s="1947"/>
      <c r="PEX6" s="1947"/>
      <c r="PEY6" s="1947"/>
      <c r="PEZ6" s="1947"/>
      <c r="PFA6" s="1948"/>
      <c r="PFB6" s="1946" t="s">
        <v>601</v>
      </c>
      <c r="PFC6" s="1947"/>
      <c r="PFD6" s="1947"/>
      <c r="PFE6" s="1947"/>
      <c r="PFF6" s="1947"/>
      <c r="PFG6" s="1947"/>
      <c r="PFH6" s="1947"/>
      <c r="PFI6" s="1948"/>
      <c r="PFJ6" s="1946" t="s">
        <v>601</v>
      </c>
      <c r="PFK6" s="1947"/>
      <c r="PFL6" s="1947"/>
      <c r="PFM6" s="1947"/>
      <c r="PFN6" s="1947"/>
      <c r="PFO6" s="1947"/>
      <c r="PFP6" s="1947"/>
      <c r="PFQ6" s="1948"/>
      <c r="PFR6" s="1946" t="s">
        <v>601</v>
      </c>
      <c r="PFS6" s="1947"/>
      <c r="PFT6" s="1947"/>
      <c r="PFU6" s="1947"/>
      <c r="PFV6" s="1947"/>
      <c r="PFW6" s="1947"/>
      <c r="PFX6" s="1947"/>
      <c r="PFY6" s="1948"/>
      <c r="PFZ6" s="1946" t="s">
        <v>601</v>
      </c>
      <c r="PGA6" s="1947"/>
      <c r="PGB6" s="1947"/>
      <c r="PGC6" s="1947"/>
      <c r="PGD6" s="1947"/>
      <c r="PGE6" s="1947"/>
      <c r="PGF6" s="1947"/>
      <c r="PGG6" s="1948"/>
      <c r="PGH6" s="1946" t="s">
        <v>601</v>
      </c>
      <c r="PGI6" s="1947"/>
      <c r="PGJ6" s="1947"/>
      <c r="PGK6" s="1947"/>
      <c r="PGL6" s="1947"/>
      <c r="PGM6" s="1947"/>
      <c r="PGN6" s="1947"/>
      <c r="PGO6" s="1948"/>
      <c r="PGP6" s="1946" t="s">
        <v>601</v>
      </c>
      <c r="PGQ6" s="1947"/>
      <c r="PGR6" s="1947"/>
      <c r="PGS6" s="1947"/>
      <c r="PGT6" s="1947"/>
      <c r="PGU6" s="1947"/>
      <c r="PGV6" s="1947"/>
      <c r="PGW6" s="1948"/>
      <c r="PGX6" s="1946" t="s">
        <v>601</v>
      </c>
      <c r="PGY6" s="1947"/>
      <c r="PGZ6" s="1947"/>
      <c r="PHA6" s="1947"/>
      <c r="PHB6" s="1947"/>
      <c r="PHC6" s="1947"/>
      <c r="PHD6" s="1947"/>
      <c r="PHE6" s="1948"/>
      <c r="PHF6" s="1946" t="s">
        <v>601</v>
      </c>
      <c r="PHG6" s="1947"/>
      <c r="PHH6" s="1947"/>
      <c r="PHI6" s="1947"/>
      <c r="PHJ6" s="1947"/>
      <c r="PHK6" s="1947"/>
      <c r="PHL6" s="1947"/>
      <c r="PHM6" s="1948"/>
      <c r="PHN6" s="1946" t="s">
        <v>601</v>
      </c>
      <c r="PHO6" s="1947"/>
      <c r="PHP6" s="1947"/>
      <c r="PHQ6" s="1947"/>
      <c r="PHR6" s="1947"/>
      <c r="PHS6" s="1947"/>
      <c r="PHT6" s="1947"/>
      <c r="PHU6" s="1948"/>
      <c r="PHV6" s="1946" t="s">
        <v>601</v>
      </c>
      <c r="PHW6" s="1947"/>
      <c r="PHX6" s="1947"/>
      <c r="PHY6" s="1947"/>
      <c r="PHZ6" s="1947"/>
      <c r="PIA6" s="1947"/>
      <c r="PIB6" s="1947"/>
      <c r="PIC6" s="1948"/>
      <c r="PID6" s="1946" t="s">
        <v>601</v>
      </c>
      <c r="PIE6" s="1947"/>
      <c r="PIF6" s="1947"/>
      <c r="PIG6" s="1947"/>
      <c r="PIH6" s="1947"/>
      <c r="PII6" s="1947"/>
      <c r="PIJ6" s="1947"/>
      <c r="PIK6" s="1948"/>
      <c r="PIL6" s="1946" t="s">
        <v>601</v>
      </c>
      <c r="PIM6" s="1947"/>
      <c r="PIN6" s="1947"/>
      <c r="PIO6" s="1947"/>
      <c r="PIP6" s="1947"/>
      <c r="PIQ6" s="1947"/>
      <c r="PIR6" s="1947"/>
      <c r="PIS6" s="1948"/>
      <c r="PIT6" s="1946" t="s">
        <v>601</v>
      </c>
      <c r="PIU6" s="1947"/>
      <c r="PIV6" s="1947"/>
      <c r="PIW6" s="1947"/>
      <c r="PIX6" s="1947"/>
      <c r="PIY6" s="1947"/>
      <c r="PIZ6" s="1947"/>
      <c r="PJA6" s="1948"/>
      <c r="PJB6" s="1946" t="s">
        <v>601</v>
      </c>
      <c r="PJC6" s="1947"/>
      <c r="PJD6" s="1947"/>
      <c r="PJE6" s="1947"/>
      <c r="PJF6" s="1947"/>
      <c r="PJG6" s="1947"/>
      <c r="PJH6" s="1947"/>
      <c r="PJI6" s="1948"/>
      <c r="PJJ6" s="1946" t="s">
        <v>601</v>
      </c>
      <c r="PJK6" s="1947"/>
      <c r="PJL6" s="1947"/>
      <c r="PJM6" s="1947"/>
      <c r="PJN6" s="1947"/>
      <c r="PJO6" s="1947"/>
      <c r="PJP6" s="1947"/>
      <c r="PJQ6" s="1948"/>
      <c r="PJR6" s="1946" t="s">
        <v>601</v>
      </c>
      <c r="PJS6" s="1947"/>
      <c r="PJT6" s="1947"/>
      <c r="PJU6" s="1947"/>
      <c r="PJV6" s="1947"/>
      <c r="PJW6" s="1947"/>
      <c r="PJX6" s="1947"/>
      <c r="PJY6" s="1948"/>
      <c r="PJZ6" s="1946" t="s">
        <v>601</v>
      </c>
      <c r="PKA6" s="1947"/>
      <c r="PKB6" s="1947"/>
      <c r="PKC6" s="1947"/>
      <c r="PKD6" s="1947"/>
      <c r="PKE6" s="1947"/>
      <c r="PKF6" s="1947"/>
      <c r="PKG6" s="1948"/>
      <c r="PKH6" s="1946" t="s">
        <v>601</v>
      </c>
      <c r="PKI6" s="1947"/>
      <c r="PKJ6" s="1947"/>
      <c r="PKK6" s="1947"/>
      <c r="PKL6" s="1947"/>
      <c r="PKM6" s="1947"/>
      <c r="PKN6" s="1947"/>
      <c r="PKO6" s="1948"/>
      <c r="PKP6" s="1946" t="s">
        <v>601</v>
      </c>
      <c r="PKQ6" s="1947"/>
      <c r="PKR6" s="1947"/>
      <c r="PKS6" s="1947"/>
      <c r="PKT6" s="1947"/>
      <c r="PKU6" s="1947"/>
      <c r="PKV6" s="1947"/>
      <c r="PKW6" s="1948"/>
      <c r="PKX6" s="1946" t="s">
        <v>601</v>
      </c>
      <c r="PKY6" s="1947"/>
      <c r="PKZ6" s="1947"/>
      <c r="PLA6" s="1947"/>
      <c r="PLB6" s="1947"/>
      <c r="PLC6" s="1947"/>
      <c r="PLD6" s="1947"/>
      <c r="PLE6" s="1948"/>
      <c r="PLF6" s="1946" t="s">
        <v>601</v>
      </c>
      <c r="PLG6" s="1947"/>
      <c r="PLH6" s="1947"/>
      <c r="PLI6" s="1947"/>
      <c r="PLJ6" s="1947"/>
      <c r="PLK6" s="1947"/>
      <c r="PLL6" s="1947"/>
      <c r="PLM6" s="1948"/>
      <c r="PLN6" s="1946" t="s">
        <v>601</v>
      </c>
      <c r="PLO6" s="1947"/>
      <c r="PLP6" s="1947"/>
      <c r="PLQ6" s="1947"/>
      <c r="PLR6" s="1947"/>
      <c r="PLS6" s="1947"/>
      <c r="PLT6" s="1947"/>
      <c r="PLU6" s="1948"/>
      <c r="PLV6" s="1946" t="s">
        <v>601</v>
      </c>
      <c r="PLW6" s="1947"/>
      <c r="PLX6" s="1947"/>
      <c r="PLY6" s="1947"/>
      <c r="PLZ6" s="1947"/>
      <c r="PMA6" s="1947"/>
      <c r="PMB6" s="1947"/>
      <c r="PMC6" s="1948"/>
      <c r="PMD6" s="1946" t="s">
        <v>601</v>
      </c>
      <c r="PME6" s="1947"/>
      <c r="PMF6" s="1947"/>
      <c r="PMG6" s="1947"/>
      <c r="PMH6" s="1947"/>
      <c r="PMI6" s="1947"/>
      <c r="PMJ6" s="1947"/>
      <c r="PMK6" s="1948"/>
      <c r="PML6" s="1946" t="s">
        <v>601</v>
      </c>
      <c r="PMM6" s="1947"/>
      <c r="PMN6" s="1947"/>
      <c r="PMO6" s="1947"/>
      <c r="PMP6" s="1947"/>
      <c r="PMQ6" s="1947"/>
      <c r="PMR6" s="1947"/>
      <c r="PMS6" s="1948"/>
      <c r="PMT6" s="1946" t="s">
        <v>601</v>
      </c>
      <c r="PMU6" s="1947"/>
      <c r="PMV6" s="1947"/>
      <c r="PMW6" s="1947"/>
      <c r="PMX6" s="1947"/>
      <c r="PMY6" s="1947"/>
      <c r="PMZ6" s="1947"/>
      <c r="PNA6" s="1948"/>
      <c r="PNB6" s="1946" t="s">
        <v>601</v>
      </c>
      <c r="PNC6" s="1947"/>
      <c r="PND6" s="1947"/>
      <c r="PNE6" s="1947"/>
      <c r="PNF6" s="1947"/>
      <c r="PNG6" s="1947"/>
      <c r="PNH6" s="1947"/>
      <c r="PNI6" s="1948"/>
      <c r="PNJ6" s="1946" t="s">
        <v>601</v>
      </c>
      <c r="PNK6" s="1947"/>
      <c r="PNL6" s="1947"/>
      <c r="PNM6" s="1947"/>
      <c r="PNN6" s="1947"/>
      <c r="PNO6" s="1947"/>
      <c r="PNP6" s="1947"/>
      <c r="PNQ6" s="1948"/>
      <c r="PNR6" s="1946" t="s">
        <v>601</v>
      </c>
      <c r="PNS6" s="1947"/>
      <c r="PNT6" s="1947"/>
      <c r="PNU6" s="1947"/>
      <c r="PNV6" s="1947"/>
      <c r="PNW6" s="1947"/>
      <c r="PNX6" s="1947"/>
      <c r="PNY6" s="1948"/>
      <c r="PNZ6" s="1946" t="s">
        <v>601</v>
      </c>
      <c r="POA6" s="1947"/>
      <c r="POB6" s="1947"/>
      <c r="POC6" s="1947"/>
      <c r="POD6" s="1947"/>
      <c r="POE6" s="1947"/>
      <c r="POF6" s="1947"/>
      <c r="POG6" s="1948"/>
      <c r="POH6" s="1946" t="s">
        <v>601</v>
      </c>
      <c r="POI6" s="1947"/>
      <c r="POJ6" s="1947"/>
      <c r="POK6" s="1947"/>
      <c r="POL6" s="1947"/>
      <c r="POM6" s="1947"/>
      <c r="PON6" s="1947"/>
      <c r="POO6" s="1948"/>
      <c r="POP6" s="1946" t="s">
        <v>601</v>
      </c>
      <c r="POQ6" s="1947"/>
      <c r="POR6" s="1947"/>
      <c r="POS6" s="1947"/>
      <c r="POT6" s="1947"/>
      <c r="POU6" s="1947"/>
      <c r="POV6" s="1947"/>
      <c r="POW6" s="1948"/>
      <c r="POX6" s="1946" t="s">
        <v>601</v>
      </c>
      <c r="POY6" s="1947"/>
      <c r="POZ6" s="1947"/>
      <c r="PPA6" s="1947"/>
      <c r="PPB6" s="1947"/>
      <c r="PPC6" s="1947"/>
      <c r="PPD6" s="1947"/>
      <c r="PPE6" s="1948"/>
      <c r="PPF6" s="1946" t="s">
        <v>601</v>
      </c>
      <c r="PPG6" s="1947"/>
      <c r="PPH6" s="1947"/>
      <c r="PPI6" s="1947"/>
      <c r="PPJ6" s="1947"/>
      <c r="PPK6" s="1947"/>
      <c r="PPL6" s="1947"/>
      <c r="PPM6" s="1948"/>
      <c r="PPN6" s="1946" t="s">
        <v>601</v>
      </c>
      <c r="PPO6" s="1947"/>
      <c r="PPP6" s="1947"/>
      <c r="PPQ6" s="1947"/>
      <c r="PPR6" s="1947"/>
      <c r="PPS6" s="1947"/>
      <c r="PPT6" s="1947"/>
      <c r="PPU6" s="1948"/>
      <c r="PPV6" s="1946" t="s">
        <v>601</v>
      </c>
      <c r="PPW6" s="1947"/>
      <c r="PPX6" s="1947"/>
      <c r="PPY6" s="1947"/>
      <c r="PPZ6" s="1947"/>
      <c r="PQA6" s="1947"/>
      <c r="PQB6" s="1947"/>
      <c r="PQC6" s="1948"/>
      <c r="PQD6" s="1946" t="s">
        <v>601</v>
      </c>
      <c r="PQE6" s="1947"/>
      <c r="PQF6" s="1947"/>
      <c r="PQG6" s="1947"/>
      <c r="PQH6" s="1947"/>
      <c r="PQI6" s="1947"/>
      <c r="PQJ6" s="1947"/>
      <c r="PQK6" s="1948"/>
      <c r="PQL6" s="1946" t="s">
        <v>601</v>
      </c>
      <c r="PQM6" s="1947"/>
      <c r="PQN6" s="1947"/>
      <c r="PQO6" s="1947"/>
      <c r="PQP6" s="1947"/>
      <c r="PQQ6" s="1947"/>
      <c r="PQR6" s="1947"/>
      <c r="PQS6" s="1948"/>
      <c r="PQT6" s="1946" t="s">
        <v>601</v>
      </c>
      <c r="PQU6" s="1947"/>
      <c r="PQV6" s="1947"/>
      <c r="PQW6" s="1947"/>
      <c r="PQX6" s="1947"/>
      <c r="PQY6" s="1947"/>
      <c r="PQZ6" s="1947"/>
      <c r="PRA6" s="1948"/>
      <c r="PRB6" s="1946" t="s">
        <v>601</v>
      </c>
      <c r="PRC6" s="1947"/>
      <c r="PRD6" s="1947"/>
      <c r="PRE6" s="1947"/>
      <c r="PRF6" s="1947"/>
      <c r="PRG6" s="1947"/>
      <c r="PRH6" s="1947"/>
      <c r="PRI6" s="1948"/>
      <c r="PRJ6" s="1946" t="s">
        <v>601</v>
      </c>
      <c r="PRK6" s="1947"/>
      <c r="PRL6" s="1947"/>
      <c r="PRM6" s="1947"/>
      <c r="PRN6" s="1947"/>
      <c r="PRO6" s="1947"/>
      <c r="PRP6" s="1947"/>
      <c r="PRQ6" s="1948"/>
      <c r="PRR6" s="1946" t="s">
        <v>601</v>
      </c>
      <c r="PRS6" s="1947"/>
      <c r="PRT6" s="1947"/>
      <c r="PRU6" s="1947"/>
      <c r="PRV6" s="1947"/>
      <c r="PRW6" s="1947"/>
      <c r="PRX6" s="1947"/>
      <c r="PRY6" s="1948"/>
      <c r="PRZ6" s="1946" t="s">
        <v>601</v>
      </c>
      <c r="PSA6" s="1947"/>
      <c r="PSB6" s="1947"/>
      <c r="PSC6" s="1947"/>
      <c r="PSD6" s="1947"/>
      <c r="PSE6" s="1947"/>
      <c r="PSF6" s="1947"/>
      <c r="PSG6" s="1948"/>
      <c r="PSH6" s="1946" t="s">
        <v>601</v>
      </c>
      <c r="PSI6" s="1947"/>
      <c r="PSJ6" s="1947"/>
      <c r="PSK6" s="1947"/>
      <c r="PSL6" s="1947"/>
      <c r="PSM6" s="1947"/>
      <c r="PSN6" s="1947"/>
      <c r="PSO6" s="1948"/>
      <c r="PSP6" s="1946" t="s">
        <v>601</v>
      </c>
      <c r="PSQ6" s="1947"/>
      <c r="PSR6" s="1947"/>
      <c r="PSS6" s="1947"/>
      <c r="PST6" s="1947"/>
      <c r="PSU6" s="1947"/>
      <c r="PSV6" s="1947"/>
      <c r="PSW6" s="1948"/>
      <c r="PSX6" s="1946" t="s">
        <v>601</v>
      </c>
      <c r="PSY6" s="1947"/>
      <c r="PSZ6" s="1947"/>
      <c r="PTA6" s="1947"/>
      <c r="PTB6" s="1947"/>
      <c r="PTC6" s="1947"/>
      <c r="PTD6" s="1947"/>
      <c r="PTE6" s="1948"/>
      <c r="PTF6" s="1946" t="s">
        <v>601</v>
      </c>
      <c r="PTG6" s="1947"/>
      <c r="PTH6" s="1947"/>
      <c r="PTI6" s="1947"/>
      <c r="PTJ6" s="1947"/>
      <c r="PTK6" s="1947"/>
      <c r="PTL6" s="1947"/>
      <c r="PTM6" s="1948"/>
      <c r="PTN6" s="1946" t="s">
        <v>601</v>
      </c>
      <c r="PTO6" s="1947"/>
      <c r="PTP6" s="1947"/>
      <c r="PTQ6" s="1947"/>
      <c r="PTR6" s="1947"/>
      <c r="PTS6" s="1947"/>
      <c r="PTT6" s="1947"/>
      <c r="PTU6" s="1948"/>
      <c r="PTV6" s="1946" t="s">
        <v>601</v>
      </c>
      <c r="PTW6" s="1947"/>
      <c r="PTX6" s="1947"/>
      <c r="PTY6" s="1947"/>
      <c r="PTZ6" s="1947"/>
      <c r="PUA6" s="1947"/>
      <c r="PUB6" s="1947"/>
      <c r="PUC6" s="1948"/>
      <c r="PUD6" s="1946" t="s">
        <v>601</v>
      </c>
      <c r="PUE6" s="1947"/>
      <c r="PUF6" s="1947"/>
      <c r="PUG6" s="1947"/>
      <c r="PUH6" s="1947"/>
      <c r="PUI6" s="1947"/>
      <c r="PUJ6" s="1947"/>
      <c r="PUK6" s="1948"/>
      <c r="PUL6" s="1946" t="s">
        <v>601</v>
      </c>
      <c r="PUM6" s="1947"/>
      <c r="PUN6" s="1947"/>
      <c r="PUO6" s="1947"/>
      <c r="PUP6" s="1947"/>
      <c r="PUQ6" s="1947"/>
      <c r="PUR6" s="1947"/>
      <c r="PUS6" s="1948"/>
      <c r="PUT6" s="1946" t="s">
        <v>601</v>
      </c>
      <c r="PUU6" s="1947"/>
      <c r="PUV6" s="1947"/>
      <c r="PUW6" s="1947"/>
      <c r="PUX6" s="1947"/>
      <c r="PUY6" s="1947"/>
      <c r="PUZ6" s="1947"/>
      <c r="PVA6" s="1948"/>
      <c r="PVB6" s="1946" t="s">
        <v>601</v>
      </c>
      <c r="PVC6" s="1947"/>
      <c r="PVD6" s="1947"/>
      <c r="PVE6" s="1947"/>
      <c r="PVF6" s="1947"/>
      <c r="PVG6" s="1947"/>
      <c r="PVH6" s="1947"/>
      <c r="PVI6" s="1948"/>
      <c r="PVJ6" s="1946" t="s">
        <v>601</v>
      </c>
      <c r="PVK6" s="1947"/>
      <c r="PVL6" s="1947"/>
      <c r="PVM6" s="1947"/>
      <c r="PVN6" s="1947"/>
      <c r="PVO6" s="1947"/>
      <c r="PVP6" s="1947"/>
      <c r="PVQ6" s="1948"/>
      <c r="PVR6" s="1946" t="s">
        <v>601</v>
      </c>
      <c r="PVS6" s="1947"/>
      <c r="PVT6" s="1947"/>
      <c r="PVU6" s="1947"/>
      <c r="PVV6" s="1947"/>
      <c r="PVW6" s="1947"/>
      <c r="PVX6" s="1947"/>
      <c r="PVY6" s="1948"/>
      <c r="PVZ6" s="1946" t="s">
        <v>601</v>
      </c>
      <c r="PWA6" s="1947"/>
      <c r="PWB6" s="1947"/>
      <c r="PWC6" s="1947"/>
      <c r="PWD6" s="1947"/>
      <c r="PWE6" s="1947"/>
      <c r="PWF6" s="1947"/>
      <c r="PWG6" s="1948"/>
      <c r="PWH6" s="1946" t="s">
        <v>601</v>
      </c>
      <c r="PWI6" s="1947"/>
      <c r="PWJ6" s="1947"/>
      <c r="PWK6" s="1947"/>
      <c r="PWL6" s="1947"/>
      <c r="PWM6" s="1947"/>
      <c r="PWN6" s="1947"/>
      <c r="PWO6" s="1948"/>
      <c r="PWP6" s="1946" t="s">
        <v>601</v>
      </c>
      <c r="PWQ6" s="1947"/>
      <c r="PWR6" s="1947"/>
      <c r="PWS6" s="1947"/>
      <c r="PWT6" s="1947"/>
      <c r="PWU6" s="1947"/>
      <c r="PWV6" s="1947"/>
      <c r="PWW6" s="1948"/>
      <c r="PWX6" s="1946" t="s">
        <v>601</v>
      </c>
      <c r="PWY6" s="1947"/>
      <c r="PWZ6" s="1947"/>
      <c r="PXA6" s="1947"/>
      <c r="PXB6" s="1947"/>
      <c r="PXC6" s="1947"/>
      <c r="PXD6" s="1947"/>
      <c r="PXE6" s="1948"/>
      <c r="PXF6" s="1946" t="s">
        <v>601</v>
      </c>
      <c r="PXG6" s="1947"/>
      <c r="PXH6" s="1947"/>
      <c r="PXI6" s="1947"/>
      <c r="PXJ6" s="1947"/>
      <c r="PXK6" s="1947"/>
      <c r="PXL6" s="1947"/>
      <c r="PXM6" s="1948"/>
      <c r="PXN6" s="1946" t="s">
        <v>601</v>
      </c>
      <c r="PXO6" s="1947"/>
      <c r="PXP6" s="1947"/>
      <c r="PXQ6" s="1947"/>
      <c r="PXR6" s="1947"/>
      <c r="PXS6" s="1947"/>
      <c r="PXT6" s="1947"/>
      <c r="PXU6" s="1948"/>
      <c r="PXV6" s="1946" t="s">
        <v>601</v>
      </c>
      <c r="PXW6" s="1947"/>
      <c r="PXX6" s="1947"/>
      <c r="PXY6" s="1947"/>
      <c r="PXZ6" s="1947"/>
      <c r="PYA6" s="1947"/>
      <c r="PYB6" s="1947"/>
      <c r="PYC6" s="1948"/>
      <c r="PYD6" s="1946" t="s">
        <v>601</v>
      </c>
      <c r="PYE6" s="1947"/>
      <c r="PYF6" s="1947"/>
      <c r="PYG6" s="1947"/>
      <c r="PYH6" s="1947"/>
      <c r="PYI6" s="1947"/>
      <c r="PYJ6" s="1947"/>
      <c r="PYK6" s="1948"/>
      <c r="PYL6" s="1946" t="s">
        <v>601</v>
      </c>
      <c r="PYM6" s="1947"/>
      <c r="PYN6" s="1947"/>
      <c r="PYO6" s="1947"/>
      <c r="PYP6" s="1947"/>
      <c r="PYQ6" s="1947"/>
      <c r="PYR6" s="1947"/>
      <c r="PYS6" s="1948"/>
      <c r="PYT6" s="1946" t="s">
        <v>601</v>
      </c>
      <c r="PYU6" s="1947"/>
      <c r="PYV6" s="1947"/>
      <c r="PYW6" s="1947"/>
      <c r="PYX6" s="1947"/>
      <c r="PYY6" s="1947"/>
      <c r="PYZ6" s="1947"/>
      <c r="PZA6" s="1948"/>
      <c r="PZB6" s="1946" t="s">
        <v>601</v>
      </c>
      <c r="PZC6" s="1947"/>
      <c r="PZD6" s="1947"/>
      <c r="PZE6" s="1947"/>
      <c r="PZF6" s="1947"/>
      <c r="PZG6" s="1947"/>
      <c r="PZH6" s="1947"/>
      <c r="PZI6" s="1948"/>
      <c r="PZJ6" s="1946" t="s">
        <v>601</v>
      </c>
      <c r="PZK6" s="1947"/>
      <c r="PZL6" s="1947"/>
      <c r="PZM6" s="1947"/>
      <c r="PZN6" s="1947"/>
      <c r="PZO6" s="1947"/>
      <c r="PZP6" s="1947"/>
      <c r="PZQ6" s="1948"/>
      <c r="PZR6" s="1946" t="s">
        <v>601</v>
      </c>
      <c r="PZS6" s="1947"/>
      <c r="PZT6" s="1947"/>
      <c r="PZU6" s="1947"/>
      <c r="PZV6" s="1947"/>
      <c r="PZW6" s="1947"/>
      <c r="PZX6" s="1947"/>
      <c r="PZY6" s="1948"/>
      <c r="PZZ6" s="1946" t="s">
        <v>601</v>
      </c>
      <c r="QAA6" s="1947"/>
      <c r="QAB6" s="1947"/>
      <c r="QAC6" s="1947"/>
      <c r="QAD6" s="1947"/>
      <c r="QAE6" s="1947"/>
      <c r="QAF6" s="1947"/>
      <c r="QAG6" s="1948"/>
      <c r="QAH6" s="1946" t="s">
        <v>601</v>
      </c>
      <c r="QAI6" s="1947"/>
      <c r="QAJ6" s="1947"/>
      <c r="QAK6" s="1947"/>
      <c r="QAL6" s="1947"/>
      <c r="QAM6" s="1947"/>
      <c r="QAN6" s="1947"/>
      <c r="QAO6" s="1948"/>
      <c r="QAP6" s="1946" t="s">
        <v>601</v>
      </c>
      <c r="QAQ6" s="1947"/>
      <c r="QAR6" s="1947"/>
      <c r="QAS6" s="1947"/>
      <c r="QAT6" s="1947"/>
      <c r="QAU6" s="1947"/>
      <c r="QAV6" s="1947"/>
      <c r="QAW6" s="1948"/>
      <c r="QAX6" s="1946" t="s">
        <v>601</v>
      </c>
      <c r="QAY6" s="1947"/>
      <c r="QAZ6" s="1947"/>
      <c r="QBA6" s="1947"/>
      <c r="QBB6" s="1947"/>
      <c r="QBC6" s="1947"/>
      <c r="QBD6" s="1947"/>
      <c r="QBE6" s="1948"/>
      <c r="QBF6" s="1946" t="s">
        <v>601</v>
      </c>
      <c r="QBG6" s="1947"/>
      <c r="QBH6" s="1947"/>
      <c r="QBI6" s="1947"/>
      <c r="QBJ6" s="1947"/>
      <c r="QBK6" s="1947"/>
      <c r="QBL6" s="1947"/>
      <c r="QBM6" s="1948"/>
      <c r="QBN6" s="1946" t="s">
        <v>601</v>
      </c>
      <c r="QBO6" s="1947"/>
      <c r="QBP6" s="1947"/>
      <c r="QBQ6" s="1947"/>
      <c r="QBR6" s="1947"/>
      <c r="QBS6" s="1947"/>
      <c r="QBT6" s="1947"/>
      <c r="QBU6" s="1948"/>
      <c r="QBV6" s="1946" t="s">
        <v>601</v>
      </c>
      <c r="QBW6" s="1947"/>
      <c r="QBX6" s="1947"/>
      <c r="QBY6" s="1947"/>
      <c r="QBZ6" s="1947"/>
      <c r="QCA6" s="1947"/>
      <c r="QCB6" s="1947"/>
      <c r="QCC6" s="1948"/>
      <c r="QCD6" s="1946" t="s">
        <v>601</v>
      </c>
      <c r="QCE6" s="1947"/>
      <c r="QCF6" s="1947"/>
      <c r="QCG6" s="1947"/>
      <c r="QCH6" s="1947"/>
      <c r="QCI6" s="1947"/>
      <c r="QCJ6" s="1947"/>
      <c r="QCK6" s="1948"/>
      <c r="QCL6" s="1946" t="s">
        <v>601</v>
      </c>
      <c r="QCM6" s="1947"/>
      <c r="QCN6" s="1947"/>
      <c r="QCO6" s="1947"/>
      <c r="QCP6" s="1947"/>
      <c r="QCQ6" s="1947"/>
      <c r="QCR6" s="1947"/>
      <c r="QCS6" s="1948"/>
      <c r="QCT6" s="1946" t="s">
        <v>601</v>
      </c>
      <c r="QCU6" s="1947"/>
      <c r="QCV6" s="1947"/>
      <c r="QCW6" s="1947"/>
      <c r="QCX6" s="1947"/>
      <c r="QCY6" s="1947"/>
      <c r="QCZ6" s="1947"/>
      <c r="QDA6" s="1948"/>
      <c r="QDB6" s="1946" t="s">
        <v>601</v>
      </c>
      <c r="QDC6" s="1947"/>
      <c r="QDD6" s="1947"/>
      <c r="QDE6" s="1947"/>
      <c r="QDF6" s="1947"/>
      <c r="QDG6" s="1947"/>
      <c r="QDH6" s="1947"/>
      <c r="QDI6" s="1948"/>
      <c r="QDJ6" s="1946" t="s">
        <v>601</v>
      </c>
      <c r="QDK6" s="1947"/>
      <c r="QDL6" s="1947"/>
      <c r="QDM6" s="1947"/>
      <c r="QDN6" s="1947"/>
      <c r="QDO6" s="1947"/>
      <c r="QDP6" s="1947"/>
      <c r="QDQ6" s="1948"/>
      <c r="QDR6" s="1946" t="s">
        <v>601</v>
      </c>
      <c r="QDS6" s="1947"/>
      <c r="QDT6" s="1947"/>
      <c r="QDU6" s="1947"/>
      <c r="QDV6" s="1947"/>
      <c r="QDW6" s="1947"/>
      <c r="QDX6" s="1947"/>
      <c r="QDY6" s="1948"/>
      <c r="QDZ6" s="1946" t="s">
        <v>601</v>
      </c>
      <c r="QEA6" s="1947"/>
      <c r="QEB6" s="1947"/>
      <c r="QEC6" s="1947"/>
      <c r="QED6" s="1947"/>
      <c r="QEE6" s="1947"/>
      <c r="QEF6" s="1947"/>
      <c r="QEG6" s="1948"/>
      <c r="QEH6" s="1946" t="s">
        <v>601</v>
      </c>
      <c r="QEI6" s="1947"/>
      <c r="QEJ6" s="1947"/>
      <c r="QEK6" s="1947"/>
      <c r="QEL6" s="1947"/>
      <c r="QEM6" s="1947"/>
      <c r="QEN6" s="1947"/>
      <c r="QEO6" s="1948"/>
      <c r="QEP6" s="1946" t="s">
        <v>601</v>
      </c>
      <c r="QEQ6" s="1947"/>
      <c r="QER6" s="1947"/>
      <c r="QES6" s="1947"/>
      <c r="QET6" s="1947"/>
      <c r="QEU6" s="1947"/>
      <c r="QEV6" s="1947"/>
      <c r="QEW6" s="1948"/>
      <c r="QEX6" s="1946" t="s">
        <v>601</v>
      </c>
      <c r="QEY6" s="1947"/>
      <c r="QEZ6" s="1947"/>
      <c r="QFA6" s="1947"/>
      <c r="QFB6" s="1947"/>
      <c r="QFC6" s="1947"/>
      <c r="QFD6" s="1947"/>
      <c r="QFE6" s="1948"/>
      <c r="QFF6" s="1946" t="s">
        <v>601</v>
      </c>
      <c r="QFG6" s="1947"/>
      <c r="QFH6" s="1947"/>
      <c r="QFI6" s="1947"/>
      <c r="QFJ6" s="1947"/>
      <c r="QFK6" s="1947"/>
      <c r="QFL6" s="1947"/>
      <c r="QFM6" s="1948"/>
      <c r="QFN6" s="1946" t="s">
        <v>601</v>
      </c>
      <c r="QFO6" s="1947"/>
      <c r="QFP6" s="1947"/>
      <c r="QFQ6" s="1947"/>
      <c r="QFR6" s="1947"/>
      <c r="QFS6" s="1947"/>
      <c r="QFT6" s="1947"/>
      <c r="QFU6" s="1948"/>
      <c r="QFV6" s="1946" t="s">
        <v>601</v>
      </c>
      <c r="QFW6" s="1947"/>
      <c r="QFX6" s="1947"/>
      <c r="QFY6" s="1947"/>
      <c r="QFZ6" s="1947"/>
      <c r="QGA6" s="1947"/>
      <c r="QGB6" s="1947"/>
      <c r="QGC6" s="1948"/>
      <c r="QGD6" s="1946" t="s">
        <v>601</v>
      </c>
      <c r="QGE6" s="1947"/>
      <c r="QGF6" s="1947"/>
      <c r="QGG6" s="1947"/>
      <c r="QGH6" s="1947"/>
      <c r="QGI6" s="1947"/>
      <c r="QGJ6" s="1947"/>
      <c r="QGK6" s="1948"/>
      <c r="QGL6" s="1946" t="s">
        <v>601</v>
      </c>
      <c r="QGM6" s="1947"/>
      <c r="QGN6" s="1947"/>
      <c r="QGO6" s="1947"/>
      <c r="QGP6" s="1947"/>
      <c r="QGQ6" s="1947"/>
      <c r="QGR6" s="1947"/>
      <c r="QGS6" s="1948"/>
      <c r="QGT6" s="1946" t="s">
        <v>601</v>
      </c>
      <c r="QGU6" s="1947"/>
      <c r="QGV6" s="1947"/>
      <c r="QGW6" s="1947"/>
      <c r="QGX6" s="1947"/>
      <c r="QGY6" s="1947"/>
      <c r="QGZ6" s="1947"/>
      <c r="QHA6" s="1948"/>
      <c r="QHB6" s="1946" t="s">
        <v>601</v>
      </c>
      <c r="QHC6" s="1947"/>
      <c r="QHD6" s="1947"/>
      <c r="QHE6" s="1947"/>
      <c r="QHF6" s="1947"/>
      <c r="QHG6" s="1947"/>
      <c r="QHH6" s="1947"/>
      <c r="QHI6" s="1948"/>
      <c r="QHJ6" s="1946" t="s">
        <v>601</v>
      </c>
      <c r="QHK6" s="1947"/>
      <c r="QHL6" s="1947"/>
      <c r="QHM6" s="1947"/>
      <c r="QHN6" s="1947"/>
      <c r="QHO6" s="1947"/>
      <c r="QHP6" s="1947"/>
      <c r="QHQ6" s="1948"/>
      <c r="QHR6" s="1946" t="s">
        <v>601</v>
      </c>
      <c r="QHS6" s="1947"/>
      <c r="QHT6" s="1947"/>
      <c r="QHU6" s="1947"/>
      <c r="QHV6" s="1947"/>
      <c r="QHW6" s="1947"/>
      <c r="QHX6" s="1947"/>
      <c r="QHY6" s="1948"/>
      <c r="QHZ6" s="1946" t="s">
        <v>601</v>
      </c>
      <c r="QIA6" s="1947"/>
      <c r="QIB6" s="1947"/>
      <c r="QIC6" s="1947"/>
      <c r="QID6" s="1947"/>
      <c r="QIE6" s="1947"/>
      <c r="QIF6" s="1947"/>
      <c r="QIG6" s="1948"/>
      <c r="QIH6" s="1946" t="s">
        <v>601</v>
      </c>
      <c r="QII6" s="1947"/>
      <c r="QIJ6" s="1947"/>
      <c r="QIK6" s="1947"/>
      <c r="QIL6" s="1947"/>
      <c r="QIM6" s="1947"/>
      <c r="QIN6" s="1947"/>
      <c r="QIO6" s="1948"/>
      <c r="QIP6" s="1946" t="s">
        <v>601</v>
      </c>
      <c r="QIQ6" s="1947"/>
      <c r="QIR6" s="1947"/>
      <c r="QIS6" s="1947"/>
      <c r="QIT6" s="1947"/>
      <c r="QIU6" s="1947"/>
      <c r="QIV6" s="1947"/>
      <c r="QIW6" s="1948"/>
      <c r="QIX6" s="1946" t="s">
        <v>601</v>
      </c>
      <c r="QIY6" s="1947"/>
      <c r="QIZ6" s="1947"/>
      <c r="QJA6" s="1947"/>
      <c r="QJB6" s="1947"/>
      <c r="QJC6" s="1947"/>
      <c r="QJD6" s="1947"/>
      <c r="QJE6" s="1948"/>
      <c r="QJF6" s="1946" t="s">
        <v>601</v>
      </c>
      <c r="QJG6" s="1947"/>
      <c r="QJH6" s="1947"/>
      <c r="QJI6" s="1947"/>
      <c r="QJJ6" s="1947"/>
      <c r="QJK6" s="1947"/>
      <c r="QJL6" s="1947"/>
      <c r="QJM6" s="1948"/>
      <c r="QJN6" s="1946" t="s">
        <v>601</v>
      </c>
      <c r="QJO6" s="1947"/>
      <c r="QJP6" s="1947"/>
      <c r="QJQ6" s="1947"/>
      <c r="QJR6" s="1947"/>
      <c r="QJS6" s="1947"/>
      <c r="QJT6" s="1947"/>
      <c r="QJU6" s="1948"/>
      <c r="QJV6" s="1946" t="s">
        <v>601</v>
      </c>
      <c r="QJW6" s="1947"/>
      <c r="QJX6" s="1947"/>
      <c r="QJY6" s="1947"/>
      <c r="QJZ6" s="1947"/>
      <c r="QKA6" s="1947"/>
      <c r="QKB6" s="1947"/>
      <c r="QKC6" s="1948"/>
      <c r="QKD6" s="1946" t="s">
        <v>601</v>
      </c>
      <c r="QKE6" s="1947"/>
      <c r="QKF6" s="1947"/>
      <c r="QKG6" s="1947"/>
      <c r="QKH6" s="1947"/>
      <c r="QKI6" s="1947"/>
      <c r="QKJ6" s="1947"/>
      <c r="QKK6" s="1948"/>
      <c r="QKL6" s="1946" t="s">
        <v>601</v>
      </c>
      <c r="QKM6" s="1947"/>
      <c r="QKN6" s="1947"/>
      <c r="QKO6" s="1947"/>
      <c r="QKP6" s="1947"/>
      <c r="QKQ6" s="1947"/>
      <c r="QKR6" s="1947"/>
      <c r="QKS6" s="1948"/>
      <c r="QKT6" s="1946" t="s">
        <v>601</v>
      </c>
      <c r="QKU6" s="1947"/>
      <c r="QKV6" s="1947"/>
      <c r="QKW6" s="1947"/>
      <c r="QKX6" s="1947"/>
      <c r="QKY6" s="1947"/>
      <c r="QKZ6" s="1947"/>
      <c r="QLA6" s="1948"/>
      <c r="QLB6" s="1946" t="s">
        <v>601</v>
      </c>
      <c r="QLC6" s="1947"/>
      <c r="QLD6" s="1947"/>
      <c r="QLE6" s="1947"/>
      <c r="QLF6" s="1947"/>
      <c r="QLG6" s="1947"/>
      <c r="QLH6" s="1947"/>
      <c r="QLI6" s="1948"/>
      <c r="QLJ6" s="1946" t="s">
        <v>601</v>
      </c>
      <c r="QLK6" s="1947"/>
      <c r="QLL6" s="1947"/>
      <c r="QLM6" s="1947"/>
      <c r="QLN6" s="1947"/>
      <c r="QLO6" s="1947"/>
      <c r="QLP6" s="1947"/>
      <c r="QLQ6" s="1948"/>
      <c r="QLR6" s="1946" t="s">
        <v>601</v>
      </c>
      <c r="QLS6" s="1947"/>
      <c r="QLT6" s="1947"/>
      <c r="QLU6" s="1947"/>
      <c r="QLV6" s="1947"/>
      <c r="QLW6" s="1947"/>
      <c r="QLX6" s="1947"/>
      <c r="QLY6" s="1948"/>
      <c r="QLZ6" s="1946" t="s">
        <v>601</v>
      </c>
      <c r="QMA6" s="1947"/>
      <c r="QMB6" s="1947"/>
      <c r="QMC6" s="1947"/>
      <c r="QMD6" s="1947"/>
      <c r="QME6" s="1947"/>
      <c r="QMF6" s="1947"/>
      <c r="QMG6" s="1948"/>
      <c r="QMH6" s="1946" t="s">
        <v>601</v>
      </c>
      <c r="QMI6" s="1947"/>
      <c r="QMJ6" s="1947"/>
      <c r="QMK6" s="1947"/>
      <c r="QML6" s="1947"/>
      <c r="QMM6" s="1947"/>
      <c r="QMN6" s="1947"/>
      <c r="QMO6" s="1948"/>
      <c r="QMP6" s="1946" t="s">
        <v>601</v>
      </c>
      <c r="QMQ6" s="1947"/>
      <c r="QMR6" s="1947"/>
      <c r="QMS6" s="1947"/>
      <c r="QMT6" s="1947"/>
      <c r="QMU6" s="1947"/>
      <c r="QMV6" s="1947"/>
      <c r="QMW6" s="1948"/>
      <c r="QMX6" s="1946" t="s">
        <v>601</v>
      </c>
      <c r="QMY6" s="1947"/>
      <c r="QMZ6" s="1947"/>
      <c r="QNA6" s="1947"/>
      <c r="QNB6" s="1947"/>
      <c r="QNC6" s="1947"/>
      <c r="QND6" s="1947"/>
      <c r="QNE6" s="1948"/>
      <c r="QNF6" s="1946" t="s">
        <v>601</v>
      </c>
      <c r="QNG6" s="1947"/>
      <c r="QNH6" s="1947"/>
      <c r="QNI6" s="1947"/>
      <c r="QNJ6" s="1947"/>
      <c r="QNK6" s="1947"/>
      <c r="QNL6" s="1947"/>
      <c r="QNM6" s="1948"/>
      <c r="QNN6" s="1946" t="s">
        <v>601</v>
      </c>
      <c r="QNO6" s="1947"/>
      <c r="QNP6" s="1947"/>
      <c r="QNQ6" s="1947"/>
      <c r="QNR6" s="1947"/>
      <c r="QNS6" s="1947"/>
      <c r="QNT6" s="1947"/>
      <c r="QNU6" s="1948"/>
      <c r="QNV6" s="1946" t="s">
        <v>601</v>
      </c>
      <c r="QNW6" s="1947"/>
      <c r="QNX6" s="1947"/>
      <c r="QNY6" s="1947"/>
      <c r="QNZ6" s="1947"/>
      <c r="QOA6" s="1947"/>
      <c r="QOB6" s="1947"/>
      <c r="QOC6" s="1948"/>
      <c r="QOD6" s="1946" t="s">
        <v>601</v>
      </c>
      <c r="QOE6" s="1947"/>
      <c r="QOF6" s="1947"/>
      <c r="QOG6" s="1947"/>
      <c r="QOH6" s="1947"/>
      <c r="QOI6" s="1947"/>
      <c r="QOJ6" s="1947"/>
      <c r="QOK6" s="1948"/>
      <c r="QOL6" s="1946" t="s">
        <v>601</v>
      </c>
      <c r="QOM6" s="1947"/>
      <c r="QON6" s="1947"/>
      <c r="QOO6" s="1947"/>
      <c r="QOP6" s="1947"/>
      <c r="QOQ6" s="1947"/>
      <c r="QOR6" s="1947"/>
      <c r="QOS6" s="1948"/>
      <c r="QOT6" s="1946" t="s">
        <v>601</v>
      </c>
      <c r="QOU6" s="1947"/>
      <c r="QOV6" s="1947"/>
      <c r="QOW6" s="1947"/>
      <c r="QOX6" s="1947"/>
      <c r="QOY6" s="1947"/>
      <c r="QOZ6" s="1947"/>
      <c r="QPA6" s="1948"/>
      <c r="QPB6" s="1946" t="s">
        <v>601</v>
      </c>
      <c r="QPC6" s="1947"/>
      <c r="QPD6" s="1947"/>
      <c r="QPE6" s="1947"/>
      <c r="QPF6" s="1947"/>
      <c r="QPG6" s="1947"/>
      <c r="QPH6" s="1947"/>
      <c r="QPI6" s="1948"/>
      <c r="QPJ6" s="1946" t="s">
        <v>601</v>
      </c>
      <c r="QPK6" s="1947"/>
      <c r="QPL6" s="1947"/>
      <c r="QPM6" s="1947"/>
      <c r="QPN6" s="1947"/>
      <c r="QPO6" s="1947"/>
      <c r="QPP6" s="1947"/>
      <c r="QPQ6" s="1948"/>
      <c r="QPR6" s="1946" t="s">
        <v>601</v>
      </c>
      <c r="QPS6" s="1947"/>
      <c r="QPT6" s="1947"/>
      <c r="QPU6" s="1947"/>
      <c r="QPV6" s="1947"/>
      <c r="QPW6" s="1947"/>
      <c r="QPX6" s="1947"/>
      <c r="QPY6" s="1948"/>
      <c r="QPZ6" s="1946" t="s">
        <v>601</v>
      </c>
      <c r="QQA6" s="1947"/>
      <c r="QQB6" s="1947"/>
      <c r="QQC6" s="1947"/>
      <c r="QQD6" s="1947"/>
      <c r="QQE6" s="1947"/>
      <c r="QQF6" s="1947"/>
      <c r="QQG6" s="1948"/>
      <c r="QQH6" s="1946" t="s">
        <v>601</v>
      </c>
      <c r="QQI6" s="1947"/>
      <c r="QQJ6" s="1947"/>
      <c r="QQK6" s="1947"/>
      <c r="QQL6" s="1947"/>
      <c r="QQM6" s="1947"/>
      <c r="QQN6" s="1947"/>
      <c r="QQO6" s="1948"/>
      <c r="QQP6" s="1946" t="s">
        <v>601</v>
      </c>
      <c r="QQQ6" s="1947"/>
      <c r="QQR6" s="1947"/>
      <c r="QQS6" s="1947"/>
      <c r="QQT6" s="1947"/>
      <c r="QQU6" s="1947"/>
      <c r="QQV6" s="1947"/>
      <c r="QQW6" s="1948"/>
      <c r="QQX6" s="1946" t="s">
        <v>601</v>
      </c>
      <c r="QQY6" s="1947"/>
      <c r="QQZ6" s="1947"/>
      <c r="QRA6" s="1947"/>
      <c r="QRB6" s="1947"/>
      <c r="QRC6" s="1947"/>
      <c r="QRD6" s="1947"/>
      <c r="QRE6" s="1948"/>
      <c r="QRF6" s="1946" t="s">
        <v>601</v>
      </c>
      <c r="QRG6" s="1947"/>
      <c r="QRH6" s="1947"/>
      <c r="QRI6" s="1947"/>
      <c r="QRJ6" s="1947"/>
      <c r="QRK6" s="1947"/>
      <c r="QRL6" s="1947"/>
      <c r="QRM6" s="1948"/>
      <c r="QRN6" s="1946" t="s">
        <v>601</v>
      </c>
      <c r="QRO6" s="1947"/>
      <c r="QRP6" s="1947"/>
      <c r="QRQ6" s="1947"/>
      <c r="QRR6" s="1947"/>
      <c r="QRS6" s="1947"/>
      <c r="QRT6" s="1947"/>
      <c r="QRU6" s="1948"/>
      <c r="QRV6" s="1946" t="s">
        <v>601</v>
      </c>
      <c r="QRW6" s="1947"/>
      <c r="QRX6" s="1947"/>
      <c r="QRY6" s="1947"/>
      <c r="QRZ6" s="1947"/>
      <c r="QSA6" s="1947"/>
      <c r="QSB6" s="1947"/>
      <c r="QSC6" s="1948"/>
      <c r="QSD6" s="1946" t="s">
        <v>601</v>
      </c>
      <c r="QSE6" s="1947"/>
      <c r="QSF6" s="1947"/>
      <c r="QSG6" s="1947"/>
      <c r="QSH6" s="1947"/>
      <c r="QSI6" s="1947"/>
      <c r="QSJ6" s="1947"/>
      <c r="QSK6" s="1948"/>
      <c r="QSL6" s="1946" t="s">
        <v>601</v>
      </c>
      <c r="QSM6" s="1947"/>
      <c r="QSN6" s="1947"/>
      <c r="QSO6" s="1947"/>
      <c r="QSP6" s="1947"/>
      <c r="QSQ6" s="1947"/>
      <c r="QSR6" s="1947"/>
      <c r="QSS6" s="1948"/>
      <c r="QST6" s="1946" t="s">
        <v>601</v>
      </c>
      <c r="QSU6" s="1947"/>
      <c r="QSV6" s="1947"/>
      <c r="QSW6" s="1947"/>
      <c r="QSX6" s="1947"/>
      <c r="QSY6" s="1947"/>
      <c r="QSZ6" s="1947"/>
      <c r="QTA6" s="1948"/>
      <c r="QTB6" s="1946" t="s">
        <v>601</v>
      </c>
      <c r="QTC6" s="1947"/>
      <c r="QTD6" s="1947"/>
      <c r="QTE6" s="1947"/>
      <c r="QTF6" s="1947"/>
      <c r="QTG6" s="1947"/>
      <c r="QTH6" s="1947"/>
      <c r="QTI6" s="1948"/>
      <c r="QTJ6" s="1946" t="s">
        <v>601</v>
      </c>
      <c r="QTK6" s="1947"/>
      <c r="QTL6" s="1947"/>
      <c r="QTM6" s="1947"/>
      <c r="QTN6" s="1947"/>
      <c r="QTO6" s="1947"/>
      <c r="QTP6" s="1947"/>
      <c r="QTQ6" s="1948"/>
      <c r="QTR6" s="1946" t="s">
        <v>601</v>
      </c>
      <c r="QTS6" s="1947"/>
      <c r="QTT6" s="1947"/>
      <c r="QTU6" s="1947"/>
      <c r="QTV6" s="1947"/>
      <c r="QTW6" s="1947"/>
      <c r="QTX6" s="1947"/>
      <c r="QTY6" s="1948"/>
      <c r="QTZ6" s="1946" t="s">
        <v>601</v>
      </c>
      <c r="QUA6" s="1947"/>
      <c r="QUB6" s="1947"/>
      <c r="QUC6" s="1947"/>
      <c r="QUD6" s="1947"/>
      <c r="QUE6" s="1947"/>
      <c r="QUF6" s="1947"/>
      <c r="QUG6" s="1948"/>
      <c r="QUH6" s="1946" t="s">
        <v>601</v>
      </c>
      <c r="QUI6" s="1947"/>
      <c r="QUJ6" s="1947"/>
      <c r="QUK6" s="1947"/>
      <c r="QUL6" s="1947"/>
      <c r="QUM6" s="1947"/>
      <c r="QUN6" s="1947"/>
      <c r="QUO6" s="1948"/>
      <c r="QUP6" s="1946" t="s">
        <v>601</v>
      </c>
      <c r="QUQ6" s="1947"/>
      <c r="QUR6" s="1947"/>
      <c r="QUS6" s="1947"/>
      <c r="QUT6" s="1947"/>
      <c r="QUU6" s="1947"/>
      <c r="QUV6" s="1947"/>
      <c r="QUW6" s="1948"/>
      <c r="QUX6" s="1946" t="s">
        <v>601</v>
      </c>
      <c r="QUY6" s="1947"/>
      <c r="QUZ6" s="1947"/>
      <c r="QVA6" s="1947"/>
      <c r="QVB6" s="1947"/>
      <c r="QVC6" s="1947"/>
      <c r="QVD6" s="1947"/>
      <c r="QVE6" s="1948"/>
      <c r="QVF6" s="1946" t="s">
        <v>601</v>
      </c>
      <c r="QVG6" s="1947"/>
      <c r="QVH6" s="1947"/>
      <c r="QVI6" s="1947"/>
      <c r="QVJ6" s="1947"/>
      <c r="QVK6" s="1947"/>
      <c r="QVL6" s="1947"/>
      <c r="QVM6" s="1948"/>
      <c r="QVN6" s="1946" t="s">
        <v>601</v>
      </c>
      <c r="QVO6" s="1947"/>
      <c r="QVP6" s="1947"/>
      <c r="QVQ6" s="1947"/>
      <c r="QVR6" s="1947"/>
      <c r="QVS6" s="1947"/>
      <c r="QVT6" s="1947"/>
      <c r="QVU6" s="1948"/>
      <c r="QVV6" s="1946" t="s">
        <v>601</v>
      </c>
      <c r="QVW6" s="1947"/>
      <c r="QVX6" s="1947"/>
      <c r="QVY6" s="1947"/>
      <c r="QVZ6" s="1947"/>
      <c r="QWA6" s="1947"/>
      <c r="QWB6" s="1947"/>
      <c r="QWC6" s="1948"/>
      <c r="QWD6" s="1946" t="s">
        <v>601</v>
      </c>
      <c r="QWE6" s="1947"/>
      <c r="QWF6" s="1947"/>
      <c r="QWG6" s="1947"/>
      <c r="QWH6" s="1947"/>
      <c r="QWI6" s="1947"/>
      <c r="QWJ6" s="1947"/>
      <c r="QWK6" s="1948"/>
      <c r="QWL6" s="1946" t="s">
        <v>601</v>
      </c>
      <c r="QWM6" s="1947"/>
      <c r="QWN6" s="1947"/>
      <c r="QWO6" s="1947"/>
      <c r="QWP6" s="1947"/>
      <c r="QWQ6" s="1947"/>
      <c r="QWR6" s="1947"/>
      <c r="QWS6" s="1948"/>
      <c r="QWT6" s="1946" t="s">
        <v>601</v>
      </c>
      <c r="QWU6" s="1947"/>
      <c r="QWV6" s="1947"/>
      <c r="QWW6" s="1947"/>
      <c r="QWX6" s="1947"/>
      <c r="QWY6" s="1947"/>
      <c r="QWZ6" s="1947"/>
      <c r="QXA6" s="1948"/>
      <c r="QXB6" s="1946" t="s">
        <v>601</v>
      </c>
      <c r="QXC6" s="1947"/>
      <c r="QXD6" s="1947"/>
      <c r="QXE6" s="1947"/>
      <c r="QXF6" s="1947"/>
      <c r="QXG6" s="1947"/>
      <c r="QXH6" s="1947"/>
      <c r="QXI6" s="1948"/>
      <c r="QXJ6" s="1946" t="s">
        <v>601</v>
      </c>
      <c r="QXK6" s="1947"/>
      <c r="QXL6" s="1947"/>
      <c r="QXM6" s="1947"/>
      <c r="QXN6" s="1947"/>
      <c r="QXO6" s="1947"/>
      <c r="QXP6" s="1947"/>
      <c r="QXQ6" s="1948"/>
      <c r="QXR6" s="1946" t="s">
        <v>601</v>
      </c>
      <c r="QXS6" s="1947"/>
      <c r="QXT6" s="1947"/>
      <c r="QXU6" s="1947"/>
      <c r="QXV6" s="1947"/>
      <c r="QXW6" s="1947"/>
      <c r="QXX6" s="1947"/>
      <c r="QXY6" s="1948"/>
      <c r="QXZ6" s="1946" t="s">
        <v>601</v>
      </c>
      <c r="QYA6" s="1947"/>
      <c r="QYB6" s="1947"/>
      <c r="QYC6" s="1947"/>
      <c r="QYD6" s="1947"/>
      <c r="QYE6" s="1947"/>
      <c r="QYF6" s="1947"/>
      <c r="QYG6" s="1948"/>
      <c r="QYH6" s="1946" t="s">
        <v>601</v>
      </c>
      <c r="QYI6" s="1947"/>
      <c r="QYJ6" s="1947"/>
      <c r="QYK6" s="1947"/>
      <c r="QYL6" s="1947"/>
      <c r="QYM6" s="1947"/>
      <c r="QYN6" s="1947"/>
      <c r="QYO6" s="1948"/>
      <c r="QYP6" s="1946" t="s">
        <v>601</v>
      </c>
      <c r="QYQ6" s="1947"/>
      <c r="QYR6" s="1947"/>
      <c r="QYS6" s="1947"/>
      <c r="QYT6" s="1947"/>
      <c r="QYU6" s="1947"/>
      <c r="QYV6" s="1947"/>
      <c r="QYW6" s="1948"/>
      <c r="QYX6" s="1946" t="s">
        <v>601</v>
      </c>
      <c r="QYY6" s="1947"/>
      <c r="QYZ6" s="1947"/>
      <c r="QZA6" s="1947"/>
      <c r="QZB6" s="1947"/>
      <c r="QZC6" s="1947"/>
      <c r="QZD6" s="1947"/>
      <c r="QZE6" s="1948"/>
      <c r="QZF6" s="1946" t="s">
        <v>601</v>
      </c>
      <c r="QZG6" s="1947"/>
      <c r="QZH6" s="1947"/>
      <c r="QZI6" s="1947"/>
      <c r="QZJ6" s="1947"/>
      <c r="QZK6" s="1947"/>
      <c r="QZL6" s="1947"/>
      <c r="QZM6" s="1948"/>
      <c r="QZN6" s="1946" t="s">
        <v>601</v>
      </c>
      <c r="QZO6" s="1947"/>
      <c r="QZP6" s="1947"/>
      <c r="QZQ6" s="1947"/>
      <c r="QZR6" s="1947"/>
      <c r="QZS6" s="1947"/>
      <c r="QZT6" s="1947"/>
      <c r="QZU6" s="1948"/>
      <c r="QZV6" s="1946" t="s">
        <v>601</v>
      </c>
      <c r="QZW6" s="1947"/>
      <c r="QZX6" s="1947"/>
      <c r="QZY6" s="1947"/>
      <c r="QZZ6" s="1947"/>
      <c r="RAA6" s="1947"/>
      <c r="RAB6" s="1947"/>
      <c r="RAC6" s="1948"/>
      <c r="RAD6" s="1946" t="s">
        <v>601</v>
      </c>
      <c r="RAE6" s="1947"/>
      <c r="RAF6" s="1947"/>
      <c r="RAG6" s="1947"/>
      <c r="RAH6" s="1947"/>
      <c r="RAI6" s="1947"/>
      <c r="RAJ6" s="1947"/>
      <c r="RAK6" s="1948"/>
      <c r="RAL6" s="1946" t="s">
        <v>601</v>
      </c>
      <c r="RAM6" s="1947"/>
      <c r="RAN6" s="1947"/>
      <c r="RAO6" s="1947"/>
      <c r="RAP6" s="1947"/>
      <c r="RAQ6" s="1947"/>
      <c r="RAR6" s="1947"/>
      <c r="RAS6" s="1948"/>
      <c r="RAT6" s="1946" t="s">
        <v>601</v>
      </c>
      <c r="RAU6" s="1947"/>
      <c r="RAV6" s="1947"/>
      <c r="RAW6" s="1947"/>
      <c r="RAX6" s="1947"/>
      <c r="RAY6" s="1947"/>
      <c r="RAZ6" s="1947"/>
      <c r="RBA6" s="1948"/>
      <c r="RBB6" s="1946" t="s">
        <v>601</v>
      </c>
      <c r="RBC6" s="1947"/>
      <c r="RBD6" s="1947"/>
      <c r="RBE6" s="1947"/>
      <c r="RBF6" s="1947"/>
      <c r="RBG6" s="1947"/>
      <c r="RBH6" s="1947"/>
      <c r="RBI6" s="1948"/>
      <c r="RBJ6" s="1946" t="s">
        <v>601</v>
      </c>
      <c r="RBK6" s="1947"/>
      <c r="RBL6" s="1947"/>
      <c r="RBM6" s="1947"/>
      <c r="RBN6" s="1947"/>
      <c r="RBO6" s="1947"/>
      <c r="RBP6" s="1947"/>
      <c r="RBQ6" s="1948"/>
      <c r="RBR6" s="1946" t="s">
        <v>601</v>
      </c>
      <c r="RBS6" s="1947"/>
      <c r="RBT6" s="1947"/>
      <c r="RBU6" s="1947"/>
      <c r="RBV6" s="1947"/>
      <c r="RBW6" s="1947"/>
      <c r="RBX6" s="1947"/>
      <c r="RBY6" s="1948"/>
      <c r="RBZ6" s="1946" t="s">
        <v>601</v>
      </c>
      <c r="RCA6" s="1947"/>
      <c r="RCB6" s="1947"/>
      <c r="RCC6" s="1947"/>
      <c r="RCD6" s="1947"/>
      <c r="RCE6" s="1947"/>
      <c r="RCF6" s="1947"/>
      <c r="RCG6" s="1948"/>
      <c r="RCH6" s="1946" t="s">
        <v>601</v>
      </c>
      <c r="RCI6" s="1947"/>
      <c r="RCJ6" s="1947"/>
      <c r="RCK6" s="1947"/>
      <c r="RCL6" s="1947"/>
      <c r="RCM6" s="1947"/>
      <c r="RCN6" s="1947"/>
      <c r="RCO6" s="1948"/>
      <c r="RCP6" s="1946" t="s">
        <v>601</v>
      </c>
      <c r="RCQ6" s="1947"/>
      <c r="RCR6" s="1947"/>
      <c r="RCS6" s="1947"/>
      <c r="RCT6" s="1947"/>
      <c r="RCU6" s="1947"/>
      <c r="RCV6" s="1947"/>
      <c r="RCW6" s="1948"/>
      <c r="RCX6" s="1946" t="s">
        <v>601</v>
      </c>
      <c r="RCY6" s="1947"/>
      <c r="RCZ6" s="1947"/>
      <c r="RDA6" s="1947"/>
      <c r="RDB6" s="1947"/>
      <c r="RDC6" s="1947"/>
      <c r="RDD6" s="1947"/>
      <c r="RDE6" s="1948"/>
      <c r="RDF6" s="1946" t="s">
        <v>601</v>
      </c>
      <c r="RDG6" s="1947"/>
      <c r="RDH6" s="1947"/>
      <c r="RDI6" s="1947"/>
      <c r="RDJ6" s="1947"/>
      <c r="RDK6" s="1947"/>
      <c r="RDL6" s="1947"/>
      <c r="RDM6" s="1948"/>
      <c r="RDN6" s="1946" t="s">
        <v>601</v>
      </c>
      <c r="RDO6" s="1947"/>
      <c r="RDP6" s="1947"/>
      <c r="RDQ6" s="1947"/>
      <c r="RDR6" s="1947"/>
      <c r="RDS6" s="1947"/>
      <c r="RDT6" s="1947"/>
      <c r="RDU6" s="1948"/>
      <c r="RDV6" s="1946" t="s">
        <v>601</v>
      </c>
      <c r="RDW6" s="1947"/>
      <c r="RDX6" s="1947"/>
      <c r="RDY6" s="1947"/>
      <c r="RDZ6" s="1947"/>
      <c r="REA6" s="1947"/>
      <c r="REB6" s="1947"/>
      <c r="REC6" s="1948"/>
      <c r="RED6" s="1946" t="s">
        <v>601</v>
      </c>
      <c r="REE6" s="1947"/>
      <c r="REF6" s="1947"/>
      <c r="REG6" s="1947"/>
      <c r="REH6" s="1947"/>
      <c r="REI6" s="1947"/>
      <c r="REJ6" s="1947"/>
      <c r="REK6" s="1948"/>
      <c r="REL6" s="1946" t="s">
        <v>601</v>
      </c>
      <c r="REM6" s="1947"/>
      <c r="REN6" s="1947"/>
      <c r="REO6" s="1947"/>
      <c r="REP6" s="1947"/>
      <c r="REQ6" s="1947"/>
      <c r="RER6" s="1947"/>
      <c r="RES6" s="1948"/>
      <c r="RET6" s="1946" t="s">
        <v>601</v>
      </c>
      <c r="REU6" s="1947"/>
      <c r="REV6" s="1947"/>
      <c r="REW6" s="1947"/>
      <c r="REX6" s="1947"/>
      <c r="REY6" s="1947"/>
      <c r="REZ6" s="1947"/>
      <c r="RFA6" s="1948"/>
      <c r="RFB6" s="1946" t="s">
        <v>601</v>
      </c>
      <c r="RFC6" s="1947"/>
      <c r="RFD6" s="1947"/>
      <c r="RFE6" s="1947"/>
      <c r="RFF6" s="1947"/>
      <c r="RFG6" s="1947"/>
      <c r="RFH6" s="1947"/>
      <c r="RFI6" s="1948"/>
      <c r="RFJ6" s="1946" t="s">
        <v>601</v>
      </c>
      <c r="RFK6" s="1947"/>
      <c r="RFL6" s="1947"/>
      <c r="RFM6" s="1947"/>
      <c r="RFN6" s="1947"/>
      <c r="RFO6" s="1947"/>
      <c r="RFP6" s="1947"/>
      <c r="RFQ6" s="1948"/>
      <c r="RFR6" s="1946" t="s">
        <v>601</v>
      </c>
      <c r="RFS6" s="1947"/>
      <c r="RFT6" s="1947"/>
      <c r="RFU6" s="1947"/>
      <c r="RFV6" s="1947"/>
      <c r="RFW6" s="1947"/>
      <c r="RFX6" s="1947"/>
      <c r="RFY6" s="1948"/>
      <c r="RFZ6" s="1946" t="s">
        <v>601</v>
      </c>
      <c r="RGA6" s="1947"/>
      <c r="RGB6" s="1947"/>
      <c r="RGC6" s="1947"/>
      <c r="RGD6" s="1947"/>
      <c r="RGE6" s="1947"/>
      <c r="RGF6" s="1947"/>
      <c r="RGG6" s="1948"/>
      <c r="RGH6" s="1946" t="s">
        <v>601</v>
      </c>
      <c r="RGI6" s="1947"/>
      <c r="RGJ6" s="1947"/>
      <c r="RGK6" s="1947"/>
      <c r="RGL6" s="1947"/>
      <c r="RGM6" s="1947"/>
      <c r="RGN6" s="1947"/>
      <c r="RGO6" s="1948"/>
      <c r="RGP6" s="1946" t="s">
        <v>601</v>
      </c>
      <c r="RGQ6" s="1947"/>
      <c r="RGR6" s="1947"/>
      <c r="RGS6" s="1947"/>
      <c r="RGT6" s="1947"/>
      <c r="RGU6" s="1947"/>
      <c r="RGV6" s="1947"/>
      <c r="RGW6" s="1948"/>
      <c r="RGX6" s="1946" t="s">
        <v>601</v>
      </c>
      <c r="RGY6" s="1947"/>
      <c r="RGZ6" s="1947"/>
      <c r="RHA6" s="1947"/>
      <c r="RHB6" s="1947"/>
      <c r="RHC6" s="1947"/>
      <c r="RHD6" s="1947"/>
      <c r="RHE6" s="1948"/>
      <c r="RHF6" s="1946" t="s">
        <v>601</v>
      </c>
      <c r="RHG6" s="1947"/>
      <c r="RHH6" s="1947"/>
      <c r="RHI6" s="1947"/>
      <c r="RHJ6" s="1947"/>
      <c r="RHK6" s="1947"/>
      <c r="RHL6" s="1947"/>
      <c r="RHM6" s="1948"/>
      <c r="RHN6" s="1946" t="s">
        <v>601</v>
      </c>
      <c r="RHO6" s="1947"/>
      <c r="RHP6" s="1947"/>
      <c r="RHQ6" s="1947"/>
      <c r="RHR6" s="1947"/>
      <c r="RHS6" s="1947"/>
      <c r="RHT6" s="1947"/>
      <c r="RHU6" s="1948"/>
      <c r="RHV6" s="1946" t="s">
        <v>601</v>
      </c>
      <c r="RHW6" s="1947"/>
      <c r="RHX6" s="1947"/>
      <c r="RHY6" s="1947"/>
      <c r="RHZ6" s="1947"/>
      <c r="RIA6" s="1947"/>
      <c r="RIB6" s="1947"/>
      <c r="RIC6" s="1948"/>
      <c r="RID6" s="1946" t="s">
        <v>601</v>
      </c>
      <c r="RIE6" s="1947"/>
      <c r="RIF6" s="1947"/>
      <c r="RIG6" s="1947"/>
      <c r="RIH6" s="1947"/>
      <c r="RII6" s="1947"/>
      <c r="RIJ6" s="1947"/>
      <c r="RIK6" s="1948"/>
      <c r="RIL6" s="1946" t="s">
        <v>601</v>
      </c>
      <c r="RIM6" s="1947"/>
      <c r="RIN6" s="1947"/>
      <c r="RIO6" s="1947"/>
      <c r="RIP6" s="1947"/>
      <c r="RIQ6" s="1947"/>
      <c r="RIR6" s="1947"/>
      <c r="RIS6" s="1948"/>
      <c r="RIT6" s="1946" t="s">
        <v>601</v>
      </c>
      <c r="RIU6" s="1947"/>
      <c r="RIV6" s="1947"/>
      <c r="RIW6" s="1947"/>
      <c r="RIX6" s="1947"/>
      <c r="RIY6" s="1947"/>
      <c r="RIZ6" s="1947"/>
      <c r="RJA6" s="1948"/>
      <c r="RJB6" s="1946" t="s">
        <v>601</v>
      </c>
      <c r="RJC6" s="1947"/>
      <c r="RJD6" s="1947"/>
      <c r="RJE6" s="1947"/>
      <c r="RJF6" s="1947"/>
      <c r="RJG6" s="1947"/>
      <c r="RJH6" s="1947"/>
      <c r="RJI6" s="1948"/>
      <c r="RJJ6" s="1946" t="s">
        <v>601</v>
      </c>
      <c r="RJK6" s="1947"/>
      <c r="RJL6" s="1947"/>
      <c r="RJM6" s="1947"/>
      <c r="RJN6" s="1947"/>
      <c r="RJO6" s="1947"/>
      <c r="RJP6" s="1947"/>
      <c r="RJQ6" s="1948"/>
      <c r="RJR6" s="1946" t="s">
        <v>601</v>
      </c>
      <c r="RJS6" s="1947"/>
      <c r="RJT6" s="1947"/>
      <c r="RJU6" s="1947"/>
      <c r="RJV6" s="1947"/>
      <c r="RJW6" s="1947"/>
      <c r="RJX6" s="1947"/>
      <c r="RJY6" s="1948"/>
      <c r="RJZ6" s="1946" t="s">
        <v>601</v>
      </c>
      <c r="RKA6" s="1947"/>
      <c r="RKB6" s="1947"/>
      <c r="RKC6" s="1947"/>
      <c r="RKD6" s="1947"/>
      <c r="RKE6" s="1947"/>
      <c r="RKF6" s="1947"/>
      <c r="RKG6" s="1948"/>
      <c r="RKH6" s="1946" t="s">
        <v>601</v>
      </c>
      <c r="RKI6" s="1947"/>
      <c r="RKJ6" s="1947"/>
      <c r="RKK6" s="1947"/>
      <c r="RKL6" s="1947"/>
      <c r="RKM6" s="1947"/>
      <c r="RKN6" s="1947"/>
      <c r="RKO6" s="1948"/>
      <c r="RKP6" s="1946" t="s">
        <v>601</v>
      </c>
      <c r="RKQ6" s="1947"/>
      <c r="RKR6" s="1947"/>
      <c r="RKS6" s="1947"/>
      <c r="RKT6" s="1947"/>
      <c r="RKU6" s="1947"/>
      <c r="RKV6" s="1947"/>
      <c r="RKW6" s="1948"/>
      <c r="RKX6" s="1946" t="s">
        <v>601</v>
      </c>
      <c r="RKY6" s="1947"/>
      <c r="RKZ6" s="1947"/>
      <c r="RLA6" s="1947"/>
      <c r="RLB6" s="1947"/>
      <c r="RLC6" s="1947"/>
      <c r="RLD6" s="1947"/>
      <c r="RLE6" s="1948"/>
      <c r="RLF6" s="1946" t="s">
        <v>601</v>
      </c>
      <c r="RLG6" s="1947"/>
      <c r="RLH6" s="1947"/>
      <c r="RLI6" s="1947"/>
      <c r="RLJ6" s="1947"/>
      <c r="RLK6" s="1947"/>
      <c r="RLL6" s="1947"/>
      <c r="RLM6" s="1948"/>
      <c r="RLN6" s="1946" t="s">
        <v>601</v>
      </c>
      <c r="RLO6" s="1947"/>
      <c r="RLP6" s="1947"/>
      <c r="RLQ6" s="1947"/>
      <c r="RLR6" s="1947"/>
      <c r="RLS6" s="1947"/>
      <c r="RLT6" s="1947"/>
      <c r="RLU6" s="1948"/>
      <c r="RLV6" s="1946" t="s">
        <v>601</v>
      </c>
      <c r="RLW6" s="1947"/>
      <c r="RLX6" s="1947"/>
      <c r="RLY6" s="1947"/>
      <c r="RLZ6" s="1947"/>
      <c r="RMA6" s="1947"/>
      <c r="RMB6" s="1947"/>
      <c r="RMC6" s="1948"/>
      <c r="RMD6" s="1946" t="s">
        <v>601</v>
      </c>
      <c r="RME6" s="1947"/>
      <c r="RMF6" s="1947"/>
      <c r="RMG6" s="1947"/>
      <c r="RMH6" s="1947"/>
      <c r="RMI6" s="1947"/>
      <c r="RMJ6" s="1947"/>
      <c r="RMK6" s="1948"/>
      <c r="RML6" s="1946" t="s">
        <v>601</v>
      </c>
      <c r="RMM6" s="1947"/>
      <c r="RMN6" s="1947"/>
      <c r="RMO6" s="1947"/>
      <c r="RMP6" s="1947"/>
      <c r="RMQ6" s="1947"/>
      <c r="RMR6" s="1947"/>
      <c r="RMS6" s="1948"/>
      <c r="RMT6" s="1946" t="s">
        <v>601</v>
      </c>
      <c r="RMU6" s="1947"/>
      <c r="RMV6" s="1947"/>
      <c r="RMW6" s="1947"/>
      <c r="RMX6" s="1947"/>
      <c r="RMY6" s="1947"/>
      <c r="RMZ6" s="1947"/>
      <c r="RNA6" s="1948"/>
      <c r="RNB6" s="1946" t="s">
        <v>601</v>
      </c>
      <c r="RNC6" s="1947"/>
      <c r="RND6" s="1947"/>
      <c r="RNE6" s="1947"/>
      <c r="RNF6" s="1947"/>
      <c r="RNG6" s="1947"/>
      <c r="RNH6" s="1947"/>
      <c r="RNI6" s="1948"/>
      <c r="RNJ6" s="1946" t="s">
        <v>601</v>
      </c>
      <c r="RNK6" s="1947"/>
      <c r="RNL6" s="1947"/>
      <c r="RNM6" s="1947"/>
      <c r="RNN6" s="1947"/>
      <c r="RNO6" s="1947"/>
      <c r="RNP6" s="1947"/>
      <c r="RNQ6" s="1948"/>
      <c r="RNR6" s="1946" t="s">
        <v>601</v>
      </c>
      <c r="RNS6" s="1947"/>
      <c r="RNT6" s="1947"/>
      <c r="RNU6" s="1947"/>
      <c r="RNV6" s="1947"/>
      <c r="RNW6" s="1947"/>
      <c r="RNX6" s="1947"/>
      <c r="RNY6" s="1948"/>
      <c r="RNZ6" s="1946" t="s">
        <v>601</v>
      </c>
      <c r="ROA6" s="1947"/>
      <c r="ROB6" s="1947"/>
      <c r="ROC6" s="1947"/>
      <c r="ROD6" s="1947"/>
      <c r="ROE6" s="1947"/>
      <c r="ROF6" s="1947"/>
      <c r="ROG6" s="1948"/>
      <c r="ROH6" s="1946" t="s">
        <v>601</v>
      </c>
      <c r="ROI6" s="1947"/>
      <c r="ROJ6" s="1947"/>
      <c r="ROK6" s="1947"/>
      <c r="ROL6" s="1947"/>
      <c r="ROM6" s="1947"/>
      <c r="RON6" s="1947"/>
      <c r="ROO6" s="1948"/>
      <c r="ROP6" s="1946" t="s">
        <v>601</v>
      </c>
      <c r="ROQ6" s="1947"/>
      <c r="ROR6" s="1947"/>
      <c r="ROS6" s="1947"/>
      <c r="ROT6" s="1947"/>
      <c r="ROU6" s="1947"/>
      <c r="ROV6" s="1947"/>
      <c r="ROW6" s="1948"/>
      <c r="ROX6" s="1946" t="s">
        <v>601</v>
      </c>
      <c r="ROY6" s="1947"/>
      <c r="ROZ6" s="1947"/>
      <c r="RPA6" s="1947"/>
      <c r="RPB6" s="1947"/>
      <c r="RPC6" s="1947"/>
      <c r="RPD6" s="1947"/>
      <c r="RPE6" s="1948"/>
      <c r="RPF6" s="1946" t="s">
        <v>601</v>
      </c>
      <c r="RPG6" s="1947"/>
      <c r="RPH6" s="1947"/>
      <c r="RPI6" s="1947"/>
      <c r="RPJ6" s="1947"/>
      <c r="RPK6" s="1947"/>
      <c r="RPL6" s="1947"/>
      <c r="RPM6" s="1948"/>
      <c r="RPN6" s="1946" t="s">
        <v>601</v>
      </c>
      <c r="RPO6" s="1947"/>
      <c r="RPP6" s="1947"/>
      <c r="RPQ6" s="1947"/>
      <c r="RPR6" s="1947"/>
      <c r="RPS6" s="1947"/>
      <c r="RPT6" s="1947"/>
      <c r="RPU6" s="1948"/>
      <c r="RPV6" s="1946" t="s">
        <v>601</v>
      </c>
      <c r="RPW6" s="1947"/>
      <c r="RPX6" s="1947"/>
      <c r="RPY6" s="1947"/>
      <c r="RPZ6" s="1947"/>
      <c r="RQA6" s="1947"/>
      <c r="RQB6" s="1947"/>
      <c r="RQC6" s="1948"/>
      <c r="RQD6" s="1946" t="s">
        <v>601</v>
      </c>
      <c r="RQE6" s="1947"/>
      <c r="RQF6" s="1947"/>
      <c r="RQG6" s="1947"/>
      <c r="RQH6" s="1947"/>
      <c r="RQI6" s="1947"/>
      <c r="RQJ6" s="1947"/>
      <c r="RQK6" s="1948"/>
      <c r="RQL6" s="1946" t="s">
        <v>601</v>
      </c>
      <c r="RQM6" s="1947"/>
      <c r="RQN6" s="1947"/>
      <c r="RQO6" s="1947"/>
      <c r="RQP6" s="1947"/>
      <c r="RQQ6" s="1947"/>
      <c r="RQR6" s="1947"/>
      <c r="RQS6" s="1948"/>
      <c r="RQT6" s="1946" t="s">
        <v>601</v>
      </c>
      <c r="RQU6" s="1947"/>
      <c r="RQV6" s="1947"/>
      <c r="RQW6" s="1947"/>
      <c r="RQX6" s="1947"/>
      <c r="RQY6" s="1947"/>
      <c r="RQZ6" s="1947"/>
      <c r="RRA6" s="1948"/>
      <c r="RRB6" s="1946" t="s">
        <v>601</v>
      </c>
      <c r="RRC6" s="1947"/>
      <c r="RRD6" s="1947"/>
      <c r="RRE6" s="1947"/>
      <c r="RRF6" s="1947"/>
      <c r="RRG6" s="1947"/>
      <c r="RRH6" s="1947"/>
      <c r="RRI6" s="1948"/>
      <c r="RRJ6" s="1946" t="s">
        <v>601</v>
      </c>
      <c r="RRK6" s="1947"/>
      <c r="RRL6" s="1947"/>
      <c r="RRM6" s="1947"/>
      <c r="RRN6" s="1947"/>
      <c r="RRO6" s="1947"/>
      <c r="RRP6" s="1947"/>
      <c r="RRQ6" s="1948"/>
      <c r="RRR6" s="1946" t="s">
        <v>601</v>
      </c>
      <c r="RRS6" s="1947"/>
      <c r="RRT6" s="1947"/>
      <c r="RRU6" s="1947"/>
      <c r="RRV6" s="1947"/>
      <c r="RRW6" s="1947"/>
      <c r="RRX6" s="1947"/>
      <c r="RRY6" s="1948"/>
      <c r="RRZ6" s="1946" t="s">
        <v>601</v>
      </c>
      <c r="RSA6" s="1947"/>
      <c r="RSB6" s="1947"/>
      <c r="RSC6" s="1947"/>
      <c r="RSD6" s="1947"/>
      <c r="RSE6" s="1947"/>
      <c r="RSF6" s="1947"/>
      <c r="RSG6" s="1948"/>
      <c r="RSH6" s="1946" t="s">
        <v>601</v>
      </c>
      <c r="RSI6" s="1947"/>
      <c r="RSJ6" s="1947"/>
      <c r="RSK6" s="1947"/>
      <c r="RSL6" s="1947"/>
      <c r="RSM6" s="1947"/>
      <c r="RSN6" s="1947"/>
      <c r="RSO6" s="1948"/>
      <c r="RSP6" s="1946" t="s">
        <v>601</v>
      </c>
      <c r="RSQ6" s="1947"/>
      <c r="RSR6" s="1947"/>
      <c r="RSS6" s="1947"/>
      <c r="RST6" s="1947"/>
      <c r="RSU6" s="1947"/>
      <c r="RSV6" s="1947"/>
      <c r="RSW6" s="1948"/>
      <c r="RSX6" s="1946" t="s">
        <v>601</v>
      </c>
      <c r="RSY6" s="1947"/>
      <c r="RSZ6" s="1947"/>
      <c r="RTA6" s="1947"/>
      <c r="RTB6" s="1947"/>
      <c r="RTC6" s="1947"/>
      <c r="RTD6" s="1947"/>
      <c r="RTE6" s="1948"/>
      <c r="RTF6" s="1946" t="s">
        <v>601</v>
      </c>
      <c r="RTG6" s="1947"/>
      <c r="RTH6" s="1947"/>
      <c r="RTI6" s="1947"/>
      <c r="RTJ6" s="1947"/>
      <c r="RTK6" s="1947"/>
      <c r="RTL6" s="1947"/>
      <c r="RTM6" s="1948"/>
      <c r="RTN6" s="1946" t="s">
        <v>601</v>
      </c>
      <c r="RTO6" s="1947"/>
      <c r="RTP6" s="1947"/>
      <c r="RTQ6" s="1947"/>
      <c r="RTR6" s="1947"/>
      <c r="RTS6" s="1947"/>
      <c r="RTT6" s="1947"/>
      <c r="RTU6" s="1948"/>
      <c r="RTV6" s="1946" t="s">
        <v>601</v>
      </c>
      <c r="RTW6" s="1947"/>
      <c r="RTX6" s="1947"/>
      <c r="RTY6" s="1947"/>
      <c r="RTZ6" s="1947"/>
      <c r="RUA6" s="1947"/>
      <c r="RUB6" s="1947"/>
      <c r="RUC6" s="1948"/>
      <c r="RUD6" s="1946" t="s">
        <v>601</v>
      </c>
      <c r="RUE6" s="1947"/>
      <c r="RUF6" s="1947"/>
      <c r="RUG6" s="1947"/>
      <c r="RUH6" s="1947"/>
      <c r="RUI6" s="1947"/>
      <c r="RUJ6" s="1947"/>
      <c r="RUK6" s="1948"/>
      <c r="RUL6" s="1946" t="s">
        <v>601</v>
      </c>
      <c r="RUM6" s="1947"/>
      <c r="RUN6" s="1947"/>
      <c r="RUO6" s="1947"/>
      <c r="RUP6" s="1947"/>
      <c r="RUQ6" s="1947"/>
      <c r="RUR6" s="1947"/>
      <c r="RUS6" s="1948"/>
      <c r="RUT6" s="1946" t="s">
        <v>601</v>
      </c>
      <c r="RUU6" s="1947"/>
      <c r="RUV6" s="1947"/>
      <c r="RUW6" s="1947"/>
      <c r="RUX6" s="1947"/>
      <c r="RUY6" s="1947"/>
      <c r="RUZ6" s="1947"/>
      <c r="RVA6" s="1948"/>
      <c r="RVB6" s="1946" t="s">
        <v>601</v>
      </c>
      <c r="RVC6" s="1947"/>
      <c r="RVD6" s="1947"/>
      <c r="RVE6" s="1947"/>
      <c r="RVF6" s="1947"/>
      <c r="RVG6" s="1947"/>
      <c r="RVH6" s="1947"/>
      <c r="RVI6" s="1948"/>
      <c r="RVJ6" s="1946" t="s">
        <v>601</v>
      </c>
      <c r="RVK6" s="1947"/>
      <c r="RVL6" s="1947"/>
      <c r="RVM6" s="1947"/>
      <c r="RVN6" s="1947"/>
      <c r="RVO6" s="1947"/>
      <c r="RVP6" s="1947"/>
      <c r="RVQ6" s="1948"/>
      <c r="RVR6" s="1946" t="s">
        <v>601</v>
      </c>
      <c r="RVS6" s="1947"/>
      <c r="RVT6" s="1947"/>
      <c r="RVU6" s="1947"/>
      <c r="RVV6" s="1947"/>
      <c r="RVW6" s="1947"/>
      <c r="RVX6" s="1947"/>
      <c r="RVY6" s="1948"/>
      <c r="RVZ6" s="1946" t="s">
        <v>601</v>
      </c>
      <c r="RWA6" s="1947"/>
      <c r="RWB6" s="1947"/>
      <c r="RWC6" s="1947"/>
      <c r="RWD6" s="1947"/>
      <c r="RWE6" s="1947"/>
      <c r="RWF6" s="1947"/>
      <c r="RWG6" s="1948"/>
      <c r="RWH6" s="1946" t="s">
        <v>601</v>
      </c>
      <c r="RWI6" s="1947"/>
      <c r="RWJ6" s="1947"/>
      <c r="RWK6" s="1947"/>
      <c r="RWL6" s="1947"/>
      <c r="RWM6" s="1947"/>
      <c r="RWN6" s="1947"/>
      <c r="RWO6" s="1948"/>
      <c r="RWP6" s="1946" t="s">
        <v>601</v>
      </c>
      <c r="RWQ6" s="1947"/>
      <c r="RWR6" s="1947"/>
      <c r="RWS6" s="1947"/>
      <c r="RWT6" s="1947"/>
      <c r="RWU6" s="1947"/>
      <c r="RWV6" s="1947"/>
      <c r="RWW6" s="1948"/>
      <c r="RWX6" s="1946" t="s">
        <v>601</v>
      </c>
      <c r="RWY6" s="1947"/>
      <c r="RWZ6" s="1947"/>
      <c r="RXA6" s="1947"/>
      <c r="RXB6" s="1947"/>
      <c r="RXC6" s="1947"/>
      <c r="RXD6" s="1947"/>
      <c r="RXE6" s="1948"/>
      <c r="RXF6" s="1946" t="s">
        <v>601</v>
      </c>
      <c r="RXG6" s="1947"/>
      <c r="RXH6" s="1947"/>
      <c r="RXI6" s="1947"/>
      <c r="RXJ6" s="1947"/>
      <c r="RXK6" s="1947"/>
      <c r="RXL6" s="1947"/>
      <c r="RXM6" s="1948"/>
      <c r="RXN6" s="1946" t="s">
        <v>601</v>
      </c>
      <c r="RXO6" s="1947"/>
      <c r="RXP6" s="1947"/>
      <c r="RXQ6" s="1947"/>
      <c r="RXR6" s="1947"/>
      <c r="RXS6" s="1947"/>
      <c r="RXT6" s="1947"/>
      <c r="RXU6" s="1948"/>
      <c r="RXV6" s="1946" t="s">
        <v>601</v>
      </c>
      <c r="RXW6" s="1947"/>
      <c r="RXX6" s="1947"/>
      <c r="RXY6" s="1947"/>
      <c r="RXZ6" s="1947"/>
      <c r="RYA6" s="1947"/>
      <c r="RYB6" s="1947"/>
      <c r="RYC6" s="1948"/>
      <c r="RYD6" s="1946" t="s">
        <v>601</v>
      </c>
      <c r="RYE6" s="1947"/>
      <c r="RYF6" s="1947"/>
      <c r="RYG6" s="1947"/>
      <c r="RYH6" s="1947"/>
      <c r="RYI6" s="1947"/>
      <c r="RYJ6" s="1947"/>
      <c r="RYK6" s="1948"/>
      <c r="RYL6" s="1946" t="s">
        <v>601</v>
      </c>
      <c r="RYM6" s="1947"/>
      <c r="RYN6" s="1947"/>
      <c r="RYO6" s="1947"/>
      <c r="RYP6" s="1947"/>
      <c r="RYQ6" s="1947"/>
      <c r="RYR6" s="1947"/>
      <c r="RYS6" s="1948"/>
      <c r="RYT6" s="1946" t="s">
        <v>601</v>
      </c>
      <c r="RYU6" s="1947"/>
      <c r="RYV6" s="1947"/>
      <c r="RYW6" s="1947"/>
      <c r="RYX6" s="1947"/>
      <c r="RYY6" s="1947"/>
      <c r="RYZ6" s="1947"/>
      <c r="RZA6" s="1948"/>
      <c r="RZB6" s="1946" t="s">
        <v>601</v>
      </c>
      <c r="RZC6" s="1947"/>
      <c r="RZD6" s="1947"/>
      <c r="RZE6" s="1947"/>
      <c r="RZF6" s="1947"/>
      <c r="RZG6" s="1947"/>
      <c r="RZH6" s="1947"/>
      <c r="RZI6" s="1948"/>
      <c r="RZJ6" s="1946" t="s">
        <v>601</v>
      </c>
      <c r="RZK6" s="1947"/>
      <c r="RZL6" s="1947"/>
      <c r="RZM6" s="1947"/>
      <c r="RZN6" s="1947"/>
      <c r="RZO6" s="1947"/>
      <c r="RZP6" s="1947"/>
      <c r="RZQ6" s="1948"/>
      <c r="RZR6" s="1946" t="s">
        <v>601</v>
      </c>
      <c r="RZS6" s="1947"/>
      <c r="RZT6" s="1947"/>
      <c r="RZU6" s="1947"/>
      <c r="RZV6" s="1947"/>
      <c r="RZW6" s="1947"/>
      <c r="RZX6" s="1947"/>
      <c r="RZY6" s="1948"/>
      <c r="RZZ6" s="1946" t="s">
        <v>601</v>
      </c>
      <c r="SAA6" s="1947"/>
      <c r="SAB6" s="1947"/>
      <c r="SAC6" s="1947"/>
      <c r="SAD6" s="1947"/>
      <c r="SAE6" s="1947"/>
      <c r="SAF6" s="1947"/>
      <c r="SAG6" s="1948"/>
      <c r="SAH6" s="1946" t="s">
        <v>601</v>
      </c>
      <c r="SAI6" s="1947"/>
      <c r="SAJ6" s="1947"/>
      <c r="SAK6" s="1947"/>
      <c r="SAL6" s="1947"/>
      <c r="SAM6" s="1947"/>
      <c r="SAN6" s="1947"/>
      <c r="SAO6" s="1948"/>
      <c r="SAP6" s="1946" t="s">
        <v>601</v>
      </c>
      <c r="SAQ6" s="1947"/>
      <c r="SAR6" s="1947"/>
      <c r="SAS6" s="1947"/>
      <c r="SAT6" s="1947"/>
      <c r="SAU6" s="1947"/>
      <c r="SAV6" s="1947"/>
      <c r="SAW6" s="1948"/>
      <c r="SAX6" s="1946" t="s">
        <v>601</v>
      </c>
      <c r="SAY6" s="1947"/>
      <c r="SAZ6" s="1947"/>
      <c r="SBA6" s="1947"/>
      <c r="SBB6" s="1947"/>
      <c r="SBC6" s="1947"/>
      <c r="SBD6" s="1947"/>
      <c r="SBE6" s="1948"/>
      <c r="SBF6" s="1946" t="s">
        <v>601</v>
      </c>
      <c r="SBG6" s="1947"/>
      <c r="SBH6" s="1947"/>
      <c r="SBI6" s="1947"/>
      <c r="SBJ6" s="1947"/>
      <c r="SBK6" s="1947"/>
      <c r="SBL6" s="1947"/>
      <c r="SBM6" s="1948"/>
      <c r="SBN6" s="1946" t="s">
        <v>601</v>
      </c>
      <c r="SBO6" s="1947"/>
      <c r="SBP6" s="1947"/>
      <c r="SBQ6" s="1947"/>
      <c r="SBR6" s="1947"/>
      <c r="SBS6" s="1947"/>
      <c r="SBT6" s="1947"/>
      <c r="SBU6" s="1948"/>
      <c r="SBV6" s="1946" t="s">
        <v>601</v>
      </c>
      <c r="SBW6" s="1947"/>
      <c r="SBX6" s="1947"/>
      <c r="SBY6" s="1947"/>
      <c r="SBZ6" s="1947"/>
      <c r="SCA6" s="1947"/>
      <c r="SCB6" s="1947"/>
      <c r="SCC6" s="1948"/>
      <c r="SCD6" s="1946" t="s">
        <v>601</v>
      </c>
      <c r="SCE6" s="1947"/>
      <c r="SCF6" s="1947"/>
      <c r="SCG6" s="1947"/>
      <c r="SCH6" s="1947"/>
      <c r="SCI6" s="1947"/>
      <c r="SCJ6" s="1947"/>
      <c r="SCK6" s="1948"/>
      <c r="SCL6" s="1946" t="s">
        <v>601</v>
      </c>
      <c r="SCM6" s="1947"/>
      <c r="SCN6" s="1947"/>
      <c r="SCO6" s="1947"/>
      <c r="SCP6" s="1947"/>
      <c r="SCQ6" s="1947"/>
      <c r="SCR6" s="1947"/>
      <c r="SCS6" s="1948"/>
      <c r="SCT6" s="1946" t="s">
        <v>601</v>
      </c>
      <c r="SCU6" s="1947"/>
      <c r="SCV6" s="1947"/>
      <c r="SCW6" s="1947"/>
      <c r="SCX6" s="1947"/>
      <c r="SCY6" s="1947"/>
      <c r="SCZ6" s="1947"/>
      <c r="SDA6" s="1948"/>
      <c r="SDB6" s="1946" t="s">
        <v>601</v>
      </c>
      <c r="SDC6" s="1947"/>
      <c r="SDD6" s="1947"/>
      <c r="SDE6" s="1947"/>
      <c r="SDF6" s="1947"/>
      <c r="SDG6" s="1947"/>
      <c r="SDH6" s="1947"/>
      <c r="SDI6" s="1948"/>
      <c r="SDJ6" s="1946" t="s">
        <v>601</v>
      </c>
      <c r="SDK6" s="1947"/>
      <c r="SDL6" s="1947"/>
      <c r="SDM6" s="1947"/>
      <c r="SDN6" s="1947"/>
      <c r="SDO6" s="1947"/>
      <c r="SDP6" s="1947"/>
      <c r="SDQ6" s="1948"/>
      <c r="SDR6" s="1946" t="s">
        <v>601</v>
      </c>
      <c r="SDS6" s="1947"/>
      <c r="SDT6" s="1947"/>
      <c r="SDU6" s="1947"/>
      <c r="SDV6" s="1947"/>
      <c r="SDW6" s="1947"/>
      <c r="SDX6" s="1947"/>
      <c r="SDY6" s="1948"/>
      <c r="SDZ6" s="1946" t="s">
        <v>601</v>
      </c>
      <c r="SEA6" s="1947"/>
      <c r="SEB6" s="1947"/>
      <c r="SEC6" s="1947"/>
      <c r="SED6" s="1947"/>
      <c r="SEE6" s="1947"/>
      <c r="SEF6" s="1947"/>
      <c r="SEG6" s="1948"/>
      <c r="SEH6" s="1946" t="s">
        <v>601</v>
      </c>
      <c r="SEI6" s="1947"/>
      <c r="SEJ6" s="1947"/>
      <c r="SEK6" s="1947"/>
      <c r="SEL6" s="1947"/>
      <c r="SEM6" s="1947"/>
      <c r="SEN6" s="1947"/>
      <c r="SEO6" s="1948"/>
      <c r="SEP6" s="1946" t="s">
        <v>601</v>
      </c>
      <c r="SEQ6" s="1947"/>
      <c r="SER6" s="1947"/>
      <c r="SES6" s="1947"/>
      <c r="SET6" s="1947"/>
      <c r="SEU6" s="1947"/>
      <c r="SEV6" s="1947"/>
      <c r="SEW6" s="1948"/>
      <c r="SEX6" s="1946" t="s">
        <v>601</v>
      </c>
      <c r="SEY6" s="1947"/>
      <c r="SEZ6" s="1947"/>
      <c r="SFA6" s="1947"/>
      <c r="SFB6" s="1947"/>
      <c r="SFC6" s="1947"/>
      <c r="SFD6" s="1947"/>
      <c r="SFE6" s="1948"/>
      <c r="SFF6" s="1946" t="s">
        <v>601</v>
      </c>
      <c r="SFG6" s="1947"/>
      <c r="SFH6" s="1947"/>
      <c r="SFI6" s="1947"/>
      <c r="SFJ6" s="1947"/>
      <c r="SFK6" s="1947"/>
      <c r="SFL6" s="1947"/>
      <c r="SFM6" s="1948"/>
      <c r="SFN6" s="1946" t="s">
        <v>601</v>
      </c>
      <c r="SFO6" s="1947"/>
      <c r="SFP6" s="1947"/>
      <c r="SFQ6" s="1947"/>
      <c r="SFR6" s="1947"/>
      <c r="SFS6" s="1947"/>
      <c r="SFT6" s="1947"/>
      <c r="SFU6" s="1948"/>
      <c r="SFV6" s="1946" t="s">
        <v>601</v>
      </c>
      <c r="SFW6" s="1947"/>
      <c r="SFX6" s="1947"/>
      <c r="SFY6" s="1947"/>
      <c r="SFZ6" s="1947"/>
      <c r="SGA6" s="1947"/>
      <c r="SGB6" s="1947"/>
      <c r="SGC6" s="1948"/>
      <c r="SGD6" s="1946" t="s">
        <v>601</v>
      </c>
      <c r="SGE6" s="1947"/>
      <c r="SGF6" s="1947"/>
      <c r="SGG6" s="1947"/>
      <c r="SGH6" s="1947"/>
      <c r="SGI6" s="1947"/>
      <c r="SGJ6" s="1947"/>
      <c r="SGK6" s="1948"/>
      <c r="SGL6" s="1946" t="s">
        <v>601</v>
      </c>
      <c r="SGM6" s="1947"/>
      <c r="SGN6" s="1947"/>
      <c r="SGO6" s="1947"/>
      <c r="SGP6" s="1947"/>
      <c r="SGQ6" s="1947"/>
      <c r="SGR6" s="1947"/>
      <c r="SGS6" s="1948"/>
      <c r="SGT6" s="1946" t="s">
        <v>601</v>
      </c>
      <c r="SGU6" s="1947"/>
      <c r="SGV6" s="1947"/>
      <c r="SGW6" s="1947"/>
      <c r="SGX6" s="1947"/>
      <c r="SGY6" s="1947"/>
      <c r="SGZ6" s="1947"/>
      <c r="SHA6" s="1948"/>
      <c r="SHB6" s="1946" t="s">
        <v>601</v>
      </c>
      <c r="SHC6" s="1947"/>
      <c r="SHD6" s="1947"/>
      <c r="SHE6" s="1947"/>
      <c r="SHF6" s="1947"/>
      <c r="SHG6" s="1947"/>
      <c r="SHH6" s="1947"/>
      <c r="SHI6" s="1948"/>
      <c r="SHJ6" s="1946" t="s">
        <v>601</v>
      </c>
      <c r="SHK6" s="1947"/>
      <c r="SHL6" s="1947"/>
      <c r="SHM6" s="1947"/>
      <c r="SHN6" s="1947"/>
      <c r="SHO6" s="1947"/>
      <c r="SHP6" s="1947"/>
      <c r="SHQ6" s="1948"/>
      <c r="SHR6" s="1946" t="s">
        <v>601</v>
      </c>
      <c r="SHS6" s="1947"/>
      <c r="SHT6" s="1947"/>
      <c r="SHU6" s="1947"/>
      <c r="SHV6" s="1947"/>
      <c r="SHW6" s="1947"/>
      <c r="SHX6" s="1947"/>
      <c r="SHY6" s="1948"/>
      <c r="SHZ6" s="1946" t="s">
        <v>601</v>
      </c>
      <c r="SIA6" s="1947"/>
      <c r="SIB6" s="1947"/>
      <c r="SIC6" s="1947"/>
      <c r="SID6" s="1947"/>
      <c r="SIE6" s="1947"/>
      <c r="SIF6" s="1947"/>
      <c r="SIG6" s="1948"/>
      <c r="SIH6" s="1946" t="s">
        <v>601</v>
      </c>
      <c r="SII6" s="1947"/>
      <c r="SIJ6" s="1947"/>
      <c r="SIK6" s="1947"/>
      <c r="SIL6" s="1947"/>
      <c r="SIM6" s="1947"/>
      <c r="SIN6" s="1947"/>
      <c r="SIO6" s="1948"/>
      <c r="SIP6" s="1946" t="s">
        <v>601</v>
      </c>
      <c r="SIQ6" s="1947"/>
      <c r="SIR6" s="1947"/>
      <c r="SIS6" s="1947"/>
      <c r="SIT6" s="1947"/>
      <c r="SIU6" s="1947"/>
      <c r="SIV6" s="1947"/>
      <c r="SIW6" s="1948"/>
      <c r="SIX6" s="1946" t="s">
        <v>601</v>
      </c>
      <c r="SIY6" s="1947"/>
      <c r="SIZ6" s="1947"/>
      <c r="SJA6" s="1947"/>
      <c r="SJB6" s="1947"/>
      <c r="SJC6" s="1947"/>
      <c r="SJD6" s="1947"/>
      <c r="SJE6" s="1948"/>
      <c r="SJF6" s="1946" t="s">
        <v>601</v>
      </c>
      <c r="SJG6" s="1947"/>
      <c r="SJH6" s="1947"/>
      <c r="SJI6" s="1947"/>
      <c r="SJJ6" s="1947"/>
      <c r="SJK6" s="1947"/>
      <c r="SJL6" s="1947"/>
      <c r="SJM6" s="1948"/>
      <c r="SJN6" s="1946" t="s">
        <v>601</v>
      </c>
      <c r="SJO6" s="1947"/>
      <c r="SJP6" s="1947"/>
      <c r="SJQ6" s="1947"/>
      <c r="SJR6" s="1947"/>
      <c r="SJS6" s="1947"/>
      <c r="SJT6" s="1947"/>
      <c r="SJU6" s="1948"/>
      <c r="SJV6" s="1946" t="s">
        <v>601</v>
      </c>
      <c r="SJW6" s="1947"/>
      <c r="SJX6" s="1947"/>
      <c r="SJY6" s="1947"/>
      <c r="SJZ6" s="1947"/>
      <c r="SKA6" s="1947"/>
      <c r="SKB6" s="1947"/>
      <c r="SKC6" s="1948"/>
      <c r="SKD6" s="1946" t="s">
        <v>601</v>
      </c>
      <c r="SKE6" s="1947"/>
      <c r="SKF6" s="1947"/>
      <c r="SKG6" s="1947"/>
      <c r="SKH6" s="1947"/>
      <c r="SKI6" s="1947"/>
      <c r="SKJ6" s="1947"/>
      <c r="SKK6" s="1948"/>
      <c r="SKL6" s="1946" t="s">
        <v>601</v>
      </c>
      <c r="SKM6" s="1947"/>
      <c r="SKN6" s="1947"/>
      <c r="SKO6" s="1947"/>
      <c r="SKP6" s="1947"/>
      <c r="SKQ6" s="1947"/>
      <c r="SKR6" s="1947"/>
      <c r="SKS6" s="1948"/>
      <c r="SKT6" s="1946" t="s">
        <v>601</v>
      </c>
      <c r="SKU6" s="1947"/>
      <c r="SKV6" s="1947"/>
      <c r="SKW6" s="1947"/>
      <c r="SKX6" s="1947"/>
      <c r="SKY6" s="1947"/>
      <c r="SKZ6" s="1947"/>
      <c r="SLA6" s="1948"/>
      <c r="SLB6" s="1946" t="s">
        <v>601</v>
      </c>
      <c r="SLC6" s="1947"/>
      <c r="SLD6" s="1947"/>
      <c r="SLE6" s="1947"/>
      <c r="SLF6" s="1947"/>
      <c r="SLG6" s="1947"/>
      <c r="SLH6" s="1947"/>
      <c r="SLI6" s="1948"/>
      <c r="SLJ6" s="1946" t="s">
        <v>601</v>
      </c>
      <c r="SLK6" s="1947"/>
      <c r="SLL6" s="1947"/>
      <c r="SLM6" s="1947"/>
      <c r="SLN6" s="1947"/>
      <c r="SLO6" s="1947"/>
      <c r="SLP6" s="1947"/>
      <c r="SLQ6" s="1948"/>
      <c r="SLR6" s="1946" t="s">
        <v>601</v>
      </c>
      <c r="SLS6" s="1947"/>
      <c r="SLT6" s="1947"/>
      <c r="SLU6" s="1947"/>
      <c r="SLV6" s="1947"/>
      <c r="SLW6" s="1947"/>
      <c r="SLX6" s="1947"/>
      <c r="SLY6" s="1948"/>
      <c r="SLZ6" s="1946" t="s">
        <v>601</v>
      </c>
      <c r="SMA6" s="1947"/>
      <c r="SMB6" s="1947"/>
      <c r="SMC6" s="1947"/>
      <c r="SMD6" s="1947"/>
      <c r="SME6" s="1947"/>
      <c r="SMF6" s="1947"/>
      <c r="SMG6" s="1948"/>
      <c r="SMH6" s="1946" t="s">
        <v>601</v>
      </c>
      <c r="SMI6" s="1947"/>
      <c r="SMJ6" s="1947"/>
      <c r="SMK6" s="1947"/>
      <c r="SML6" s="1947"/>
      <c r="SMM6" s="1947"/>
      <c r="SMN6" s="1947"/>
      <c r="SMO6" s="1948"/>
      <c r="SMP6" s="1946" t="s">
        <v>601</v>
      </c>
      <c r="SMQ6" s="1947"/>
      <c r="SMR6" s="1947"/>
      <c r="SMS6" s="1947"/>
      <c r="SMT6" s="1947"/>
      <c r="SMU6" s="1947"/>
      <c r="SMV6" s="1947"/>
      <c r="SMW6" s="1948"/>
      <c r="SMX6" s="1946" t="s">
        <v>601</v>
      </c>
      <c r="SMY6" s="1947"/>
      <c r="SMZ6" s="1947"/>
      <c r="SNA6" s="1947"/>
      <c r="SNB6" s="1947"/>
      <c r="SNC6" s="1947"/>
      <c r="SND6" s="1947"/>
      <c r="SNE6" s="1948"/>
      <c r="SNF6" s="1946" t="s">
        <v>601</v>
      </c>
      <c r="SNG6" s="1947"/>
      <c r="SNH6" s="1947"/>
      <c r="SNI6" s="1947"/>
      <c r="SNJ6" s="1947"/>
      <c r="SNK6" s="1947"/>
      <c r="SNL6" s="1947"/>
      <c r="SNM6" s="1948"/>
      <c r="SNN6" s="1946" t="s">
        <v>601</v>
      </c>
      <c r="SNO6" s="1947"/>
      <c r="SNP6" s="1947"/>
      <c r="SNQ6" s="1947"/>
      <c r="SNR6" s="1947"/>
      <c r="SNS6" s="1947"/>
      <c r="SNT6" s="1947"/>
      <c r="SNU6" s="1948"/>
      <c r="SNV6" s="1946" t="s">
        <v>601</v>
      </c>
      <c r="SNW6" s="1947"/>
      <c r="SNX6" s="1947"/>
      <c r="SNY6" s="1947"/>
      <c r="SNZ6" s="1947"/>
      <c r="SOA6" s="1947"/>
      <c r="SOB6" s="1947"/>
      <c r="SOC6" s="1948"/>
      <c r="SOD6" s="1946" t="s">
        <v>601</v>
      </c>
      <c r="SOE6" s="1947"/>
      <c r="SOF6" s="1947"/>
      <c r="SOG6" s="1947"/>
      <c r="SOH6" s="1947"/>
      <c r="SOI6" s="1947"/>
      <c r="SOJ6" s="1947"/>
      <c r="SOK6" s="1948"/>
      <c r="SOL6" s="1946" t="s">
        <v>601</v>
      </c>
      <c r="SOM6" s="1947"/>
      <c r="SON6" s="1947"/>
      <c r="SOO6" s="1947"/>
      <c r="SOP6" s="1947"/>
      <c r="SOQ6" s="1947"/>
      <c r="SOR6" s="1947"/>
      <c r="SOS6" s="1948"/>
      <c r="SOT6" s="1946" t="s">
        <v>601</v>
      </c>
      <c r="SOU6" s="1947"/>
      <c r="SOV6" s="1947"/>
      <c r="SOW6" s="1947"/>
      <c r="SOX6" s="1947"/>
      <c r="SOY6" s="1947"/>
      <c r="SOZ6" s="1947"/>
      <c r="SPA6" s="1948"/>
      <c r="SPB6" s="1946" t="s">
        <v>601</v>
      </c>
      <c r="SPC6" s="1947"/>
      <c r="SPD6" s="1947"/>
      <c r="SPE6" s="1947"/>
      <c r="SPF6" s="1947"/>
      <c r="SPG6" s="1947"/>
      <c r="SPH6" s="1947"/>
      <c r="SPI6" s="1948"/>
      <c r="SPJ6" s="1946" t="s">
        <v>601</v>
      </c>
      <c r="SPK6" s="1947"/>
      <c r="SPL6" s="1947"/>
      <c r="SPM6" s="1947"/>
      <c r="SPN6" s="1947"/>
      <c r="SPO6" s="1947"/>
      <c r="SPP6" s="1947"/>
      <c r="SPQ6" s="1948"/>
      <c r="SPR6" s="1946" t="s">
        <v>601</v>
      </c>
      <c r="SPS6" s="1947"/>
      <c r="SPT6" s="1947"/>
      <c r="SPU6" s="1947"/>
      <c r="SPV6" s="1947"/>
      <c r="SPW6" s="1947"/>
      <c r="SPX6" s="1947"/>
      <c r="SPY6" s="1948"/>
      <c r="SPZ6" s="1946" t="s">
        <v>601</v>
      </c>
      <c r="SQA6" s="1947"/>
      <c r="SQB6" s="1947"/>
      <c r="SQC6" s="1947"/>
      <c r="SQD6" s="1947"/>
      <c r="SQE6" s="1947"/>
      <c r="SQF6" s="1947"/>
      <c r="SQG6" s="1948"/>
      <c r="SQH6" s="1946" t="s">
        <v>601</v>
      </c>
      <c r="SQI6" s="1947"/>
      <c r="SQJ6" s="1947"/>
      <c r="SQK6" s="1947"/>
      <c r="SQL6" s="1947"/>
      <c r="SQM6" s="1947"/>
      <c r="SQN6" s="1947"/>
      <c r="SQO6" s="1948"/>
      <c r="SQP6" s="1946" t="s">
        <v>601</v>
      </c>
      <c r="SQQ6" s="1947"/>
      <c r="SQR6" s="1947"/>
      <c r="SQS6" s="1947"/>
      <c r="SQT6" s="1947"/>
      <c r="SQU6" s="1947"/>
      <c r="SQV6" s="1947"/>
      <c r="SQW6" s="1948"/>
      <c r="SQX6" s="1946" t="s">
        <v>601</v>
      </c>
      <c r="SQY6" s="1947"/>
      <c r="SQZ6" s="1947"/>
      <c r="SRA6" s="1947"/>
      <c r="SRB6" s="1947"/>
      <c r="SRC6" s="1947"/>
      <c r="SRD6" s="1947"/>
      <c r="SRE6" s="1948"/>
      <c r="SRF6" s="1946" t="s">
        <v>601</v>
      </c>
      <c r="SRG6" s="1947"/>
      <c r="SRH6" s="1947"/>
      <c r="SRI6" s="1947"/>
      <c r="SRJ6" s="1947"/>
      <c r="SRK6" s="1947"/>
      <c r="SRL6" s="1947"/>
      <c r="SRM6" s="1948"/>
      <c r="SRN6" s="1946" t="s">
        <v>601</v>
      </c>
      <c r="SRO6" s="1947"/>
      <c r="SRP6" s="1947"/>
      <c r="SRQ6" s="1947"/>
      <c r="SRR6" s="1947"/>
      <c r="SRS6" s="1947"/>
      <c r="SRT6" s="1947"/>
      <c r="SRU6" s="1948"/>
      <c r="SRV6" s="1946" t="s">
        <v>601</v>
      </c>
      <c r="SRW6" s="1947"/>
      <c r="SRX6" s="1947"/>
      <c r="SRY6" s="1947"/>
      <c r="SRZ6" s="1947"/>
      <c r="SSA6" s="1947"/>
      <c r="SSB6" s="1947"/>
      <c r="SSC6" s="1948"/>
      <c r="SSD6" s="1946" t="s">
        <v>601</v>
      </c>
      <c r="SSE6" s="1947"/>
      <c r="SSF6" s="1947"/>
      <c r="SSG6" s="1947"/>
      <c r="SSH6" s="1947"/>
      <c r="SSI6" s="1947"/>
      <c r="SSJ6" s="1947"/>
      <c r="SSK6" s="1948"/>
      <c r="SSL6" s="1946" t="s">
        <v>601</v>
      </c>
      <c r="SSM6" s="1947"/>
      <c r="SSN6" s="1947"/>
      <c r="SSO6" s="1947"/>
      <c r="SSP6" s="1947"/>
      <c r="SSQ6" s="1947"/>
      <c r="SSR6" s="1947"/>
      <c r="SSS6" s="1948"/>
      <c r="SST6" s="1946" t="s">
        <v>601</v>
      </c>
      <c r="SSU6" s="1947"/>
      <c r="SSV6" s="1947"/>
      <c r="SSW6" s="1947"/>
      <c r="SSX6" s="1947"/>
      <c r="SSY6" s="1947"/>
      <c r="SSZ6" s="1947"/>
      <c r="STA6" s="1948"/>
      <c r="STB6" s="1946" t="s">
        <v>601</v>
      </c>
      <c r="STC6" s="1947"/>
      <c r="STD6" s="1947"/>
      <c r="STE6" s="1947"/>
      <c r="STF6" s="1947"/>
      <c r="STG6" s="1947"/>
      <c r="STH6" s="1947"/>
      <c r="STI6" s="1948"/>
      <c r="STJ6" s="1946" t="s">
        <v>601</v>
      </c>
      <c r="STK6" s="1947"/>
      <c r="STL6" s="1947"/>
      <c r="STM6" s="1947"/>
      <c r="STN6" s="1947"/>
      <c r="STO6" s="1947"/>
      <c r="STP6" s="1947"/>
      <c r="STQ6" s="1948"/>
      <c r="STR6" s="1946" t="s">
        <v>601</v>
      </c>
      <c r="STS6" s="1947"/>
      <c r="STT6" s="1947"/>
      <c r="STU6" s="1947"/>
      <c r="STV6" s="1947"/>
      <c r="STW6" s="1947"/>
      <c r="STX6" s="1947"/>
      <c r="STY6" s="1948"/>
      <c r="STZ6" s="1946" t="s">
        <v>601</v>
      </c>
      <c r="SUA6" s="1947"/>
      <c r="SUB6" s="1947"/>
      <c r="SUC6" s="1947"/>
      <c r="SUD6" s="1947"/>
      <c r="SUE6" s="1947"/>
      <c r="SUF6" s="1947"/>
      <c r="SUG6" s="1948"/>
      <c r="SUH6" s="1946" t="s">
        <v>601</v>
      </c>
      <c r="SUI6" s="1947"/>
      <c r="SUJ6" s="1947"/>
      <c r="SUK6" s="1947"/>
      <c r="SUL6" s="1947"/>
      <c r="SUM6" s="1947"/>
      <c r="SUN6" s="1947"/>
      <c r="SUO6" s="1948"/>
      <c r="SUP6" s="1946" t="s">
        <v>601</v>
      </c>
      <c r="SUQ6" s="1947"/>
      <c r="SUR6" s="1947"/>
      <c r="SUS6" s="1947"/>
      <c r="SUT6" s="1947"/>
      <c r="SUU6" s="1947"/>
      <c r="SUV6" s="1947"/>
      <c r="SUW6" s="1948"/>
      <c r="SUX6" s="1946" t="s">
        <v>601</v>
      </c>
      <c r="SUY6" s="1947"/>
      <c r="SUZ6" s="1947"/>
      <c r="SVA6" s="1947"/>
      <c r="SVB6" s="1947"/>
      <c r="SVC6" s="1947"/>
      <c r="SVD6" s="1947"/>
      <c r="SVE6" s="1948"/>
      <c r="SVF6" s="1946" t="s">
        <v>601</v>
      </c>
      <c r="SVG6" s="1947"/>
      <c r="SVH6" s="1947"/>
      <c r="SVI6" s="1947"/>
      <c r="SVJ6" s="1947"/>
      <c r="SVK6" s="1947"/>
      <c r="SVL6" s="1947"/>
      <c r="SVM6" s="1948"/>
      <c r="SVN6" s="1946" t="s">
        <v>601</v>
      </c>
      <c r="SVO6" s="1947"/>
      <c r="SVP6" s="1947"/>
      <c r="SVQ6" s="1947"/>
      <c r="SVR6" s="1947"/>
      <c r="SVS6" s="1947"/>
      <c r="SVT6" s="1947"/>
      <c r="SVU6" s="1948"/>
      <c r="SVV6" s="1946" t="s">
        <v>601</v>
      </c>
      <c r="SVW6" s="1947"/>
      <c r="SVX6" s="1947"/>
      <c r="SVY6" s="1947"/>
      <c r="SVZ6" s="1947"/>
      <c r="SWA6" s="1947"/>
      <c r="SWB6" s="1947"/>
      <c r="SWC6" s="1948"/>
      <c r="SWD6" s="1946" t="s">
        <v>601</v>
      </c>
      <c r="SWE6" s="1947"/>
      <c r="SWF6" s="1947"/>
      <c r="SWG6" s="1947"/>
      <c r="SWH6" s="1947"/>
      <c r="SWI6" s="1947"/>
      <c r="SWJ6" s="1947"/>
      <c r="SWK6" s="1948"/>
      <c r="SWL6" s="1946" t="s">
        <v>601</v>
      </c>
      <c r="SWM6" s="1947"/>
      <c r="SWN6" s="1947"/>
      <c r="SWO6" s="1947"/>
      <c r="SWP6" s="1947"/>
      <c r="SWQ6" s="1947"/>
      <c r="SWR6" s="1947"/>
      <c r="SWS6" s="1948"/>
      <c r="SWT6" s="1946" t="s">
        <v>601</v>
      </c>
      <c r="SWU6" s="1947"/>
      <c r="SWV6" s="1947"/>
      <c r="SWW6" s="1947"/>
      <c r="SWX6" s="1947"/>
      <c r="SWY6" s="1947"/>
      <c r="SWZ6" s="1947"/>
      <c r="SXA6" s="1948"/>
      <c r="SXB6" s="1946" t="s">
        <v>601</v>
      </c>
      <c r="SXC6" s="1947"/>
      <c r="SXD6" s="1947"/>
      <c r="SXE6" s="1947"/>
      <c r="SXF6" s="1947"/>
      <c r="SXG6" s="1947"/>
      <c r="SXH6" s="1947"/>
      <c r="SXI6" s="1948"/>
      <c r="SXJ6" s="1946" t="s">
        <v>601</v>
      </c>
      <c r="SXK6" s="1947"/>
      <c r="SXL6" s="1947"/>
      <c r="SXM6" s="1947"/>
      <c r="SXN6" s="1947"/>
      <c r="SXO6" s="1947"/>
      <c r="SXP6" s="1947"/>
      <c r="SXQ6" s="1948"/>
      <c r="SXR6" s="1946" t="s">
        <v>601</v>
      </c>
      <c r="SXS6" s="1947"/>
      <c r="SXT6" s="1947"/>
      <c r="SXU6" s="1947"/>
      <c r="SXV6" s="1947"/>
      <c r="SXW6" s="1947"/>
      <c r="SXX6" s="1947"/>
      <c r="SXY6" s="1948"/>
      <c r="SXZ6" s="1946" t="s">
        <v>601</v>
      </c>
      <c r="SYA6" s="1947"/>
      <c r="SYB6" s="1947"/>
      <c r="SYC6" s="1947"/>
      <c r="SYD6" s="1947"/>
      <c r="SYE6" s="1947"/>
      <c r="SYF6" s="1947"/>
      <c r="SYG6" s="1948"/>
      <c r="SYH6" s="1946" t="s">
        <v>601</v>
      </c>
      <c r="SYI6" s="1947"/>
      <c r="SYJ6" s="1947"/>
      <c r="SYK6" s="1947"/>
      <c r="SYL6" s="1947"/>
      <c r="SYM6" s="1947"/>
      <c r="SYN6" s="1947"/>
      <c r="SYO6" s="1948"/>
      <c r="SYP6" s="1946" t="s">
        <v>601</v>
      </c>
      <c r="SYQ6" s="1947"/>
      <c r="SYR6" s="1947"/>
      <c r="SYS6" s="1947"/>
      <c r="SYT6" s="1947"/>
      <c r="SYU6" s="1947"/>
      <c r="SYV6" s="1947"/>
      <c r="SYW6" s="1948"/>
      <c r="SYX6" s="1946" t="s">
        <v>601</v>
      </c>
      <c r="SYY6" s="1947"/>
      <c r="SYZ6" s="1947"/>
      <c r="SZA6" s="1947"/>
      <c r="SZB6" s="1947"/>
      <c r="SZC6" s="1947"/>
      <c r="SZD6" s="1947"/>
      <c r="SZE6" s="1948"/>
      <c r="SZF6" s="1946" t="s">
        <v>601</v>
      </c>
      <c r="SZG6" s="1947"/>
      <c r="SZH6" s="1947"/>
      <c r="SZI6" s="1947"/>
      <c r="SZJ6" s="1947"/>
      <c r="SZK6" s="1947"/>
      <c r="SZL6" s="1947"/>
      <c r="SZM6" s="1948"/>
      <c r="SZN6" s="1946" t="s">
        <v>601</v>
      </c>
      <c r="SZO6" s="1947"/>
      <c r="SZP6" s="1947"/>
      <c r="SZQ6" s="1947"/>
      <c r="SZR6" s="1947"/>
      <c r="SZS6" s="1947"/>
      <c r="SZT6" s="1947"/>
      <c r="SZU6" s="1948"/>
      <c r="SZV6" s="1946" t="s">
        <v>601</v>
      </c>
      <c r="SZW6" s="1947"/>
      <c r="SZX6" s="1947"/>
      <c r="SZY6" s="1947"/>
      <c r="SZZ6" s="1947"/>
      <c r="TAA6" s="1947"/>
      <c r="TAB6" s="1947"/>
      <c r="TAC6" s="1948"/>
      <c r="TAD6" s="1946" t="s">
        <v>601</v>
      </c>
      <c r="TAE6" s="1947"/>
      <c r="TAF6" s="1947"/>
      <c r="TAG6" s="1947"/>
      <c r="TAH6" s="1947"/>
      <c r="TAI6" s="1947"/>
      <c r="TAJ6" s="1947"/>
      <c r="TAK6" s="1948"/>
      <c r="TAL6" s="1946" t="s">
        <v>601</v>
      </c>
      <c r="TAM6" s="1947"/>
      <c r="TAN6" s="1947"/>
      <c r="TAO6" s="1947"/>
      <c r="TAP6" s="1947"/>
      <c r="TAQ6" s="1947"/>
      <c r="TAR6" s="1947"/>
      <c r="TAS6" s="1948"/>
      <c r="TAT6" s="1946" t="s">
        <v>601</v>
      </c>
      <c r="TAU6" s="1947"/>
      <c r="TAV6" s="1947"/>
      <c r="TAW6" s="1947"/>
      <c r="TAX6" s="1947"/>
      <c r="TAY6" s="1947"/>
      <c r="TAZ6" s="1947"/>
      <c r="TBA6" s="1948"/>
      <c r="TBB6" s="1946" t="s">
        <v>601</v>
      </c>
      <c r="TBC6" s="1947"/>
      <c r="TBD6" s="1947"/>
      <c r="TBE6" s="1947"/>
      <c r="TBF6" s="1947"/>
      <c r="TBG6" s="1947"/>
      <c r="TBH6" s="1947"/>
      <c r="TBI6" s="1948"/>
      <c r="TBJ6" s="1946" t="s">
        <v>601</v>
      </c>
      <c r="TBK6" s="1947"/>
      <c r="TBL6" s="1947"/>
      <c r="TBM6" s="1947"/>
      <c r="TBN6" s="1947"/>
      <c r="TBO6" s="1947"/>
      <c r="TBP6" s="1947"/>
      <c r="TBQ6" s="1948"/>
      <c r="TBR6" s="1946" t="s">
        <v>601</v>
      </c>
      <c r="TBS6" s="1947"/>
      <c r="TBT6" s="1947"/>
      <c r="TBU6" s="1947"/>
      <c r="TBV6" s="1947"/>
      <c r="TBW6" s="1947"/>
      <c r="TBX6" s="1947"/>
      <c r="TBY6" s="1948"/>
      <c r="TBZ6" s="1946" t="s">
        <v>601</v>
      </c>
      <c r="TCA6" s="1947"/>
      <c r="TCB6" s="1947"/>
      <c r="TCC6" s="1947"/>
      <c r="TCD6" s="1947"/>
      <c r="TCE6" s="1947"/>
      <c r="TCF6" s="1947"/>
      <c r="TCG6" s="1948"/>
      <c r="TCH6" s="1946" t="s">
        <v>601</v>
      </c>
      <c r="TCI6" s="1947"/>
      <c r="TCJ6" s="1947"/>
      <c r="TCK6" s="1947"/>
      <c r="TCL6" s="1947"/>
      <c r="TCM6" s="1947"/>
      <c r="TCN6" s="1947"/>
      <c r="TCO6" s="1948"/>
      <c r="TCP6" s="1946" t="s">
        <v>601</v>
      </c>
      <c r="TCQ6" s="1947"/>
      <c r="TCR6" s="1947"/>
      <c r="TCS6" s="1947"/>
      <c r="TCT6" s="1947"/>
      <c r="TCU6" s="1947"/>
      <c r="TCV6" s="1947"/>
      <c r="TCW6" s="1948"/>
      <c r="TCX6" s="1946" t="s">
        <v>601</v>
      </c>
      <c r="TCY6" s="1947"/>
      <c r="TCZ6" s="1947"/>
      <c r="TDA6" s="1947"/>
      <c r="TDB6" s="1947"/>
      <c r="TDC6" s="1947"/>
      <c r="TDD6" s="1947"/>
      <c r="TDE6" s="1948"/>
      <c r="TDF6" s="1946" t="s">
        <v>601</v>
      </c>
      <c r="TDG6" s="1947"/>
      <c r="TDH6" s="1947"/>
      <c r="TDI6" s="1947"/>
      <c r="TDJ6" s="1947"/>
      <c r="TDK6" s="1947"/>
      <c r="TDL6" s="1947"/>
      <c r="TDM6" s="1948"/>
      <c r="TDN6" s="1946" t="s">
        <v>601</v>
      </c>
      <c r="TDO6" s="1947"/>
      <c r="TDP6" s="1947"/>
      <c r="TDQ6" s="1947"/>
      <c r="TDR6" s="1947"/>
      <c r="TDS6" s="1947"/>
      <c r="TDT6" s="1947"/>
      <c r="TDU6" s="1948"/>
      <c r="TDV6" s="1946" t="s">
        <v>601</v>
      </c>
      <c r="TDW6" s="1947"/>
      <c r="TDX6" s="1947"/>
      <c r="TDY6" s="1947"/>
      <c r="TDZ6" s="1947"/>
      <c r="TEA6" s="1947"/>
      <c r="TEB6" s="1947"/>
      <c r="TEC6" s="1948"/>
      <c r="TED6" s="1946" t="s">
        <v>601</v>
      </c>
      <c r="TEE6" s="1947"/>
      <c r="TEF6" s="1947"/>
      <c r="TEG6" s="1947"/>
      <c r="TEH6" s="1947"/>
      <c r="TEI6" s="1947"/>
      <c r="TEJ6" s="1947"/>
      <c r="TEK6" s="1948"/>
      <c r="TEL6" s="1946" t="s">
        <v>601</v>
      </c>
      <c r="TEM6" s="1947"/>
      <c r="TEN6" s="1947"/>
      <c r="TEO6" s="1947"/>
      <c r="TEP6" s="1947"/>
      <c r="TEQ6" s="1947"/>
      <c r="TER6" s="1947"/>
      <c r="TES6" s="1948"/>
      <c r="TET6" s="1946" t="s">
        <v>601</v>
      </c>
      <c r="TEU6" s="1947"/>
      <c r="TEV6" s="1947"/>
      <c r="TEW6" s="1947"/>
      <c r="TEX6" s="1947"/>
      <c r="TEY6" s="1947"/>
      <c r="TEZ6" s="1947"/>
      <c r="TFA6" s="1948"/>
      <c r="TFB6" s="1946" t="s">
        <v>601</v>
      </c>
      <c r="TFC6" s="1947"/>
      <c r="TFD6" s="1947"/>
      <c r="TFE6" s="1947"/>
      <c r="TFF6" s="1947"/>
      <c r="TFG6" s="1947"/>
      <c r="TFH6" s="1947"/>
      <c r="TFI6" s="1948"/>
      <c r="TFJ6" s="1946" t="s">
        <v>601</v>
      </c>
      <c r="TFK6" s="1947"/>
      <c r="TFL6" s="1947"/>
      <c r="TFM6" s="1947"/>
      <c r="TFN6" s="1947"/>
      <c r="TFO6" s="1947"/>
      <c r="TFP6" s="1947"/>
      <c r="TFQ6" s="1948"/>
      <c r="TFR6" s="1946" t="s">
        <v>601</v>
      </c>
      <c r="TFS6" s="1947"/>
      <c r="TFT6" s="1947"/>
      <c r="TFU6" s="1947"/>
      <c r="TFV6" s="1947"/>
      <c r="TFW6" s="1947"/>
      <c r="TFX6" s="1947"/>
      <c r="TFY6" s="1948"/>
      <c r="TFZ6" s="1946" t="s">
        <v>601</v>
      </c>
      <c r="TGA6" s="1947"/>
      <c r="TGB6" s="1947"/>
      <c r="TGC6" s="1947"/>
      <c r="TGD6" s="1947"/>
      <c r="TGE6" s="1947"/>
      <c r="TGF6" s="1947"/>
      <c r="TGG6" s="1948"/>
      <c r="TGH6" s="1946" t="s">
        <v>601</v>
      </c>
      <c r="TGI6" s="1947"/>
      <c r="TGJ6" s="1947"/>
      <c r="TGK6" s="1947"/>
      <c r="TGL6" s="1947"/>
      <c r="TGM6" s="1947"/>
      <c r="TGN6" s="1947"/>
      <c r="TGO6" s="1948"/>
      <c r="TGP6" s="1946" t="s">
        <v>601</v>
      </c>
      <c r="TGQ6" s="1947"/>
      <c r="TGR6" s="1947"/>
      <c r="TGS6" s="1947"/>
      <c r="TGT6" s="1947"/>
      <c r="TGU6" s="1947"/>
      <c r="TGV6" s="1947"/>
      <c r="TGW6" s="1948"/>
      <c r="TGX6" s="1946" t="s">
        <v>601</v>
      </c>
      <c r="TGY6" s="1947"/>
      <c r="TGZ6" s="1947"/>
      <c r="THA6" s="1947"/>
      <c r="THB6" s="1947"/>
      <c r="THC6" s="1947"/>
      <c r="THD6" s="1947"/>
      <c r="THE6" s="1948"/>
      <c r="THF6" s="1946" t="s">
        <v>601</v>
      </c>
      <c r="THG6" s="1947"/>
      <c r="THH6" s="1947"/>
      <c r="THI6" s="1947"/>
      <c r="THJ6" s="1947"/>
      <c r="THK6" s="1947"/>
      <c r="THL6" s="1947"/>
      <c r="THM6" s="1948"/>
      <c r="THN6" s="1946" t="s">
        <v>601</v>
      </c>
      <c r="THO6" s="1947"/>
      <c r="THP6" s="1947"/>
      <c r="THQ6" s="1947"/>
      <c r="THR6" s="1947"/>
      <c r="THS6" s="1947"/>
      <c r="THT6" s="1947"/>
      <c r="THU6" s="1948"/>
      <c r="THV6" s="1946" t="s">
        <v>601</v>
      </c>
      <c r="THW6" s="1947"/>
      <c r="THX6" s="1947"/>
      <c r="THY6" s="1947"/>
      <c r="THZ6" s="1947"/>
      <c r="TIA6" s="1947"/>
      <c r="TIB6" s="1947"/>
      <c r="TIC6" s="1948"/>
      <c r="TID6" s="1946" t="s">
        <v>601</v>
      </c>
      <c r="TIE6" s="1947"/>
      <c r="TIF6" s="1947"/>
      <c r="TIG6" s="1947"/>
      <c r="TIH6" s="1947"/>
      <c r="TII6" s="1947"/>
      <c r="TIJ6" s="1947"/>
      <c r="TIK6" s="1948"/>
      <c r="TIL6" s="1946" t="s">
        <v>601</v>
      </c>
      <c r="TIM6" s="1947"/>
      <c r="TIN6" s="1947"/>
      <c r="TIO6" s="1947"/>
      <c r="TIP6" s="1947"/>
      <c r="TIQ6" s="1947"/>
      <c r="TIR6" s="1947"/>
      <c r="TIS6" s="1948"/>
      <c r="TIT6" s="1946" t="s">
        <v>601</v>
      </c>
      <c r="TIU6" s="1947"/>
      <c r="TIV6" s="1947"/>
      <c r="TIW6" s="1947"/>
      <c r="TIX6" s="1947"/>
      <c r="TIY6" s="1947"/>
      <c r="TIZ6" s="1947"/>
      <c r="TJA6" s="1948"/>
      <c r="TJB6" s="1946" t="s">
        <v>601</v>
      </c>
      <c r="TJC6" s="1947"/>
      <c r="TJD6" s="1947"/>
      <c r="TJE6" s="1947"/>
      <c r="TJF6" s="1947"/>
      <c r="TJG6" s="1947"/>
      <c r="TJH6" s="1947"/>
      <c r="TJI6" s="1948"/>
      <c r="TJJ6" s="1946" t="s">
        <v>601</v>
      </c>
      <c r="TJK6" s="1947"/>
      <c r="TJL6" s="1947"/>
      <c r="TJM6" s="1947"/>
      <c r="TJN6" s="1947"/>
      <c r="TJO6" s="1947"/>
      <c r="TJP6" s="1947"/>
      <c r="TJQ6" s="1948"/>
      <c r="TJR6" s="1946" t="s">
        <v>601</v>
      </c>
      <c r="TJS6" s="1947"/>
      <c r="TJT6" s="1947"/>
      <c r="TJU6" s="1947"/>
      <c r="TJV6" s="1947"/>
      <c r="TJW6" s="1947"/>
      <c r="TJX6" s="1947"/>
      <c r="TJY6" s="1948"/>
      <c r="TJZ6" s="1946" t="s">
        <v>601</v>
      </c>
      <c r="TKA6" s="1947"/>
      <c r="TKB6" s="1947"/>
      <c r="TKC6" s="1947"/>
      <c r="TKD6" s="1947"/>
      <c r="TKE6" s="1947"/>
      <c r="TKF6" s="1947"/>
      <c r="TKG6" s="1948"/>
      <c r="TKH6" s="1946" t="s">
        <v>601</v>
      </c>
      <c r="TKI6" s="1947"/>
      <c r="TKJ6" s="1947"/>
      <c r="TKK6" s="1947"/>
      <c r="TKL6" s="1947"/>
      <c r="TKM6" s="1947"/>
      <c r="TKN6" s="1947"/>
      <c r="TKO6" s="1948"/>
      <c r="TKP6" s="1946" t="s">
        <v>601</v>
      </c>
      <c r="TKQ6" s="1947"/>
      <c r="TKR6" s="1947"/>
      <c r="TKS6" s="1947"/>
      <c r="TKT6" s="1947"/>
      <c r="TKU6" s="1947"/>
      <c r="TKV6" s="1947"/>
      <c r="TKW6" s="1948"/>
      <c r="TKX6" s="1946" t="s">
        <v>601</v>
      </c>
      <c r="TKY6" s="1947"/>
      <c r="TKZ6" s="1947"/>
      <c r="TLA6" s="1947"/>
      <c r="TLB6" s="1947"/>
      <c r="TLC6" s="1947"/>
      <c r="TLD6" s="1947"/>
      <c r="TLE6" s="1948"/>
      <c r="TLF6" s="1946" t="s">
        <v>601</v>
      </c>
      <c r="TLG6" s="1947"/>
      <c r="TLH6" s="1947"/>
      <c r="TLI6" s="1947"/>
      <c r="TLJ6" s="1947"/>
      <c r="TLK6" s="1947"/>
      <c r="TLL6" s="1947"/>
      <c r="TLM6" s="1948"/>
      <c r="TLN6" s="1946" t="s">
        <v>601</v>
      </c>
      <c r="TLO6" s="1947"/>
      <c r="TLP6" s="1947"/>
      <c r="TLQ6" s="1947"/>
      <c r="TLR6" s="1947"/>
      <c r="TLS6" s="1947"/>
      <c r="TLT6" s="1947"/>
      <c r="TLU6" s="1948"/>
      <c r="TLV6" s="1946" t="s">
        <v>601</v>
      </c>
      <c r="TLW6" s="1947"/>
      <c r="TLX6" s="1947"/>
      <c r="TLY6" s="1947"/>
      <c r="TLZ6" s="1947"/>
      <c r="TMA6" s="1947"/>
      <c r="TMB6" s="1947"/>
      <c r="TMC6" s="1948"/>
      <c r="TMD6" s="1946" t="s">
        <v>601</v>
      </c>
      <c r="TME6" s="1947"/>
      <c r="TMF6" s="1947"/>
      <c r="TMG6" s="1947"/>
      <c r="TMH6" s="1947"/>
      <c r="TMI6" s="1947"/>
      <c r="TMJ6" s="1947"/>
      <c r="TMK6" s="1948"/>
      <c r="TML6" s="1946" t="s">
        <v>601</v>
      </c>
      <c r="TMM6" s="1947"/>
      <c r="TMN6" s="1947"/>
      <c r="TMO6" s="1947"/>
      <c r="TMP6" s="1947"/>
      <c r="TMQ6" s="1947"/>
      <c r="TMR6" s="1947"/>
      <c r="TMS6" s="1948"/>
      <c r="TMT6" s="1946" t="s">
        <v>601</v>
      </c>
      <c r="TMU6" s="1947"/>
      <c r="TMV6" s="1947"/>
      <c r="TMW6" s="1947"/>
      <c r="TMX6" s="1947"/>
      <c r="TMY6" s="1947"/>
      <c r="TMZ6" s="1947"/>
      <c r="TNA6" s="1948"/>
      <c r="TNB6" s="1946" t="s">
        <v>601</v>
      </c>
      <c r="TNC6" s="1947"/>
      <c r="TND6" s="1947"/>
      <c r="TNE6" s="1947"/>
      <c r="TNF6" s="1947"/>
      <c r="TNG6" s="1947"/>
      <c r="TNH6" s="1947"/>
      <c r="TNI6" s="1948"/>
      <c r="TNJ6" s="1946" t="s">
        <v>601</v>
      </c>
      <c r="TNK6" s="1947"/>
      <c r="TNL6" s="1947"/>
      <c r="TNM6" s="1947"/>
      <c r="TNN6" s="1947"/>
      <c r="TNO6" s="1947"/>
      <c r="TNP6" s="1947"/>
      <c r="TNQ6" s="1948"/>
      <c r="TNR6" s="1946" t="s">
        <v>601</v>
      </c>
      <c r="TNS6" s="1947"/>
      <c r="TNT6" s="1947"/>
      <c r="TNU6" s="1947"/>
      <c r="TNV6" s="1947"/>
      <c r="TNW6" s="1947"/>
      <c r="TNX6" s="1947"/>
      <c r="TNY6" s="1948"/>
      <c r="TNZ6" s="1946" t="s">
        <v>601</v>
      </c>
      <c r="TOA6" s="1947"/>
      <c r="TOB6" s="1947"/>
      <c r="TOC6" s="1947"/>
      <c r="TOD6" s="1947"/>
      <c r="TOE6" s="1947"/>
      <c r="TOF6" s="1947"/>
      <c r="TOG6" s="1948"/>
      <c r="TOH6" s="1946" t="s">
        <v>601</v>
      </c>
      <c r="TOI6" s="1947"/>
      <c r="TOJ6" s="1947"/>
      <c r="TOK6" s="1947"/>
      <c r="TOL6" s="1947"/>
      <c r="TOM6" s="1947"/>
      <c r="TON6" s="1947"/>
      <c r="TOO6" s="1948"/>
      <c r="TOP6" s="1946" t="s">
        <v>601</v>
      </c>
      <c r="TOQ6" s="1947"/>
      <c r="TOR6" s="1947"/>
      <c r="TOS6" s="1947"/>
      <c r="TOT6" s="1947"/>
      <c r="TOU6" s="1947"/>
      <c r="TOV6" s="1947"/>
      <c r="TOW6" s="1948"/>
      <c r="TOX6" s="1946" t="s">
        <v>601</v>
      </c>
      <c r="TOY6" s="1947"/>
      <c r="TOZ6" s="1947"/>
      <c r="TPA6" s="1947"/>
      <c r="TPB6" s="1947"/>
      <c r="TPC6" s="1947"/>
      <c r="TPD6" s="1947"/>
      <c r="TPE6" s="1948"/>
      <c r="TPF6" s="1946" t="s">
        <v>601</v>
      </c>
      <c r="TPG6" s="1947"/>
      <c r="TPH6" s="1947"/>
      <c r="TPI6" s="1947"/>
      <c r="TPJ6" s="1947"/>
      <c r="TPK6" s="1947"/>
      <c r="TPL6" s="1947"/>
      <c r="TPM6" s="1948"/>
      <c r="TPN6" s="1946" t="s">
        <v>601</v>
      </c>
      <c r="TPO6" s="1947"/>
      <c r="TPP6" s="1947"/>
      <c r="TPQ6" s="1947"/>
      <c r="TPR6" s="1947"/>
      <c r="TPS6" s="1947"/>
      <c r="TPT6" s="1947"/>
      <c r="TPU6" s="1948"/>
      <c r="TPV6" s="1946" t="s">
        <v>601</v>
      </c>
      <c r="TPW6" s="1947"/>
      <c r="TPX6" s="1947"/>
      <c r="TPY6" s="1947"/>
      <c r="TPZ6" s="1947"/>
      <c r="TQA6" s="1947"/>
      <c r="TQB6" s="1947"/>
      <c r="TQC6" s="1948"/>
      <c r="TQD6" s="1946" t="s">
        <v>601</v>
      </c>
      <c r="TQE6" s="1947"/>
      <c r="TQF6" s="1947"/>
      <c r="TQG6" s="1947"/>
      <c r="TQH6" s="1947"/>
      <c r="TQI6" s="1947"/>
      <c r="TQJ6" s="1947"/>
      <c r="TQK6" s="1948"/>
      <c r="TQL6" s="1946" t="s">
        <v>601</v>
      </c>
      <c r="TQM6" s="1947"/>
      <c r="TQN6" s="1947"/>
      <c r="TQO6" s="1947"/>
      <c r="TQP6" s="1947"/>
      <c r="TQQ6" s="1947"/>
      <c r="TQR6" s="1947"/>
      <c r="TQS6" s="1948"/>
      <c r="TQT6" s="1946" t="s">
        <v>601</v>
      </c>
      <c r="TQU6" s="1947"/>
      <c r="TQV6" s="1947"/>
      <c r="TQW6" s="1947"/>
      <c r="TQX6" s="1947"/>
      <c r="TQY6" s="1947"/>
      <c r="TQZ6" s="1947"/>
      <c r="TRA6" s="1948"/>
      <c r="TRB6" s="1946" t="s">
        <v>601</v>
      </c>
      <c r="TRC6" s="1947"/>
      <c r="TRD6" s="1947"/>
      <c r="TRE6" s="1947"/>
      <c r="TRF6" s="1947"/>
      <c r="TRG6" s="1947"/>
      <c r="TRH6" s="1947"/>
      <c r="TRI6" s="1948"/>
      <c r="TRJ6" s="1946" t="s">
        <v>601</v>
      </c>
      <c r="TRK6" s="1947"/>
      <c r="TRL6" s="1947"/>
      <c r="TRM6" s="1947"/>
      <c r="TRN6" s="1947"/>
      <c r="TRO6" s="1947"/>
      <c r="TRP6" s="1947"/>
      <c r="TRQ6" s="1948"/>
      <c r="TRR6" s="1946" t="s">
        <v>601</v>
      </c>
      <c r="TRS6" s="1947"/>
      <c r="TRT6" s="1947"/>
      <c r="TRU6" s="1947"/>
      <c r="TRV6" s="1947"/>
      <c r="TRW6" s="1947"/>
      <c r="TRX6" s="1947"/>
      <c r="TRY6" s="1948"/>
      <c r="TRZ6" s="1946" t="s">
        <v>601</v>
      </c>
      <c r="TSA6" s="1947"/>
      <c r="TSB6" s="1947"/>
      <c r="TSC6" s="1947"/>
      <c r="TSD6" s="1947"/>
      <c r="TSE6" s="1947"/>
      <c r="TSF6" s="1947"/>
      <c r="TSG6" s="1948"/>
      <c r="TSH6" s="1946" t="s">
        <v>601</v>
      </c>
      <c r="TSI6" s="1947"/>
      <c r="TSJ6" s="1947"/>
      <c r="TSK6" s="1947"/>
      <c r="TSL6" s="1947"/>
      <c r="TSM6" s="1947"/>
      <c r="TSN6" s="1947"/>
      <c r="TSO6" s="1948"/>
      <c r="TSP6" s="1946" t="s">
        <v>601</v>
      </c>
      <c r="TSQ6" s="1947"/>
      <c r="TSR6" s="1947"/>
      <c r="TSS6" s="1947"/>
      <c r="TST6" s="1947"/>
      <c r="TSU6" s="1947"/>
      <c r="TSV6" s="1947"/>
      <c r="TSW6" s="1948"/>
      <c r="TSX6" s="1946" t="s">
        <v>601</v>
      </c>
      <c r="TSY6" s="1947"/>
      <c r="TSZ6" s="1947"/>
      <c r="TTA6" s="1947"/>
      <c r="TTB6" s="1947"/>
      <c r="TTC6" s="1947"/>
      <c r="TTD6" s="1947"/>
      <c r="TTE6" s="1948"/>
      <c r="TTF6" s="1946" t="s">
        <v>601</v>
      </c>
      <c r="TTG6" s="1947"/>
      <c r="TTH6" s="1947"/>
      <c r="TTI6" s="1947"/>
      <c r="TTJ6" s="1947"/>
      <c r="TTK6" s="1947"/>
      <c r="TTL6" s="1947"/>
      <c r="TTM6" s="1948"/>
      <c r="TTN6" s="1946" t="s">
        <v>601</v>
      </c>
      <c r="TTO6" s="1947"/>
      <c r="TTP6" s="1947"/>
      <c r="TTQ6" s="1947"/>
      <c r="TTR6" s="1947"/>
      <c r="TTS6" s="1947"/>
      <c r="TTT6" s="1947"/>
      <c r="TTU6" s="1948"/>
      <c r="TTV6" s="1946" t="s">
        <v>601</v>
      </c>
      <c r="TTW6" s="1947"/>
      <c r="TTX6" s="1947"/>
      <c r="TTY6" s="1947"/>
      <c r="TTZ6" s="1947"/>
      <c r="TUA6" s="1947"/>
      <c r="TUB6" s="1947"/>
      <c r="TUC6" s="1948"/>
      <c r="TUD6" s="1946" t="s">
        <v>601</v>
      </c>
      <c r="TUE6" s="1947"/>
      <c r="TUF6" s="1947"/>
      <c r="TUG6" s="1947"/>
      <c r="TUH6" s="1947"/>
      <c r="TUI6" s="1947"/>
      <c r="TUJ6" s="1947"/>
      <c r="TUK6" s="1948"/>
      <c r="TUL6" s="1946" t="s">
        <v>601</v>
      </c>
      <c r="TUM6" s="1947"/>
      <c r="TUN6" s="1947"/>
      <c r="TUO6" s="1947"/>
      <c r="TUP6" s="1947"/>
      <c r="TUQ6" s="1947"/>
      <c r="TUR6" s="1947"/>
      <c r="TUS6" s="1948"/>
      <c r="TUT6" s="1946" t="s">
        <v>601</v>
      </c>
      <c r="TUU6" s="1947"/>
      <c r="TUV6" s="1947"/>
      <c r="TUW6" s="1947"/>
      <c r="TUX6" s="1947"/>
      <c r="TUY6" s="1947"/>
      <c r="TUZ6" s="1947"/>
      <c r="TVA6" s="1948"/>
      <c r="TVB6" s="1946" t="s">
        <v>601</v>
      </c>
      <c r="TVC6" s="1947"/>
      <c r="TVD6" s="1947"/>
      <c r="TVE6" s="1947"/>
      <c r="TVF6" s="1947"/>
      <c r="TVG6" s="1947"/>
      <c r="TVH6" s="1947"/>
      <c r="TVI6" s="1948"/>
      <c r="TVJ6" s="1946" t="s">
        <v>601</v>
      </c>
      <c r="TVK6" s="1947"/>
      <c r="TVL6" s="1947"/>
      <c r="TVM6" s="1947"/>
      <c r="TVN6" s="1947"/>
      <c r="TVO6" s="1947"/>
      <c r="TVP6" s="1947"/>
      <c r="TVQ6" s="1948"/>
      <c r="TVR6" s="1946" t="s">
        <v>601</v>
      </c>
      <c r="TVS6" s="1947"/>
      <c r="TVT6" s="1947"/>
      <c r="TVU6" s="1947"/>
      <c r="TVV6" s="1947"/>
      <c r="TVW6" s="1947"/>
      <c r="TVX6" s="1947"/>
      <c r="TVY6" s="1948"/>
      <c r="TVZ6" s="1946" t="s">
        <v>601</v>
      </c>
      <c r="TWA6" s="1947"/>
      <c r="TWB6" s="1947"/>
      <c r="TWC6" s="1947"/>
      <c r="TWD6" s="1947"/>
      <c r="TWE6" s="1947"/>
      <c r="TWF6" s="1947"/>
      <c r="TWG6" s="1948"/>
      <c r="TWH6" s="1946" t="s">
        <v>601</v>
      </c>
      <c r="TWI6" s="1947"/>
      <c r="TWJ6" s="1947"/>
      <c r="TWK6" s="1947"/>
      <c r="TWL6" s="1947"/>
      <c r="TWM6" s="1947"/>
      <c r="TWN6" s="1947"/>
      <c r="TWO6" s="1948"/>
      <c r="TWP6" s="1946" t="s">
        <v>601</v>
      </c>
      <c r="TWQ6" s="1947"/>
      <c r="TWR6" s="1947"/>
      <c r="TWS6" s="1947"/>
      <c r="TWT6" s="1947"/>
      <c r="TWU6" s="1947"/>
      <c r="TWV6" s="1947"/>
      <c r="TWW6" s="1948"/>
      <c r="TWX6" s="1946" t="s">
        <v>601</v>
      </c>
      <c r="TWY6" s="1947"/>
      <c r="TWZ6" s="1947"/>
      <c r="TXA6" s="1947"/>
      <c r="TXB6" s="1947"/>
      <c r="TXC6" s="1947"/>
      <c r="TXD6" s="1947"/>
      <c r="TXE6" s="1948"/>
      <c r="TXF6" s="1946" t="s">
        <v>601</v>
      </c>
      <c r="TXG6" s="1947"/>
      <c r="TXH6" s="1947"/>
      <c r="TXI6" s="1947"/>
      <c r="TXJ6" s="1947"/>
      <c r="TXK6" s="1947"/>
      <c r="TXL6" s="1947"/>
      <c r="TXM6" s="1948"/>
      <c r="TXN6" s="1946" t="s">
        <v>601</v>
      </c>
      <c r="TXO6" s="1947"/>
      <c r="TXP6" s="1947"/>
      <c r="TXQ6" s="1947"/>
      <c r="TXR6" s="1947"/>
      <c r="TXS6" s="1947"/>
      <c r="TXT6" s="1947"/>
      <c r="TXU6" s="1948"/>
      <c r="TXV6" s="1946" t="s">
        <v>601</v>
      </c>
      <c r="TXW6" s="1947"/>
      <c r="TXX6" s="1947"/>
      <c r="TXY6" s="1947"/>
      <c r="TXZ6" s="1947"/>
      <c r="TYA6" s="1947"/>
      <c r="TYB6" s="1947"/>
      <c r="TYC6" s="1948"/>
      <c r="TYD6" s="1946" t="s">
        <v>601</v>
      </c>
      <c r="TYE6" s="1947"/>
      <c r="TYF6" s="1947"/>
      <c r="TYG6" s="1947"/>
      <c r="TYH6" s="1947"/>
      <c r="TYI6" s="1947"/>
      <c r="TYJ6" s="1947"/>
      <c r="TYK6" s="1948"/>
      <c r="TYL6" s="1946" t="s">
        <v>601</v>
      </c>
      <c r="TYM6" s="1947"/>
      <c r="TYN6" s="1947"/>
      <c r="TYO6" s="1947"/>
      <c r="TYP6" s="1947"/>
      <c r="TYQ6" s="1947"/>
      <c r="TYR6" s="1947"/>
      <c r="TYS6" s="1948"/>
      <c r="TYT6" s="1946" t="s">
        <v>601</v>
      </c>
      <c r="TYU6" s="1947"/>
      <c r="TYV6" s="1947"/>
      <c r="TYW6" s="1947"/>
      <c r="TYX6" s="1947"/>
      <c r="TYY6" s="1947"/>
      <c r="TYZ6" s="1947"/>
      <c r="TZA6" s="1948"/>
      <c r="TZB6" s="1946" t="s">
        <v>601</v>
      </c>
      <c r="TZC6" s="1947"/>
      <c r="TZD6" s="1947"/>
      <c r="TZE6" s="1947"/>
      <c r="TZF6" s="1947"/>
      <c r="TZG6" s="1947"/>
      <c r="TZH6" s="1947"/>
      <c r="TZI6" s="1948"/>
      <c r="TZJ6" s="1946" t="s">
        <v>601</v>
      </c>
      <c r="TZK6" s="1947"/>
      <c r="TZL6" s="1947"/>
      <c r="TZM6" s="1947"/>
      <c r="TZN6" s="1947"/>
      <c r="TZO6" s="1947"/>
      <c r="TZP6" s="1947"/>
      <c r="TZQ6" s="1948"/>
      <c r="TZR6" s="1946" t="s">
        <v>601</v>
      </c>
      <c r="TZS6" s="1947"/>
      <c r="TZT6" s="1947"/>
      <c r="TZU6" s="1947"/>
      <c r="TZV6" s="1947"/>
      <c r="TZW6" s="1947"/>
      <c r="TZX6" s="1947"/>
      <c r="TZY6" s="1948"/>
      <c r="TZZ6" s="1946" t="s">
        <v>601</v>
      </c>
      <c r="UAA6" s="1947"/>
      <c r="UAB6" s="1947"/>
      <c r="UAC6" s="1947"/>
      <c r="UAD6" s="1947"/>
      <c r="UAE6" s="1947"/>
      <c r="UAF6" s="1947"/>
      <c r="UAG6" s="1948"/>
      <c r="UAH6" s="1946" t="s">
        <v>601</v>
      </c>
      <c r="UAI6" s="1947"/>
      <c r="UAJ6" s="1947"/>
      <c r="UAK6" s="1947"/>
      <c r="UAL6" s="1947"/>
      <c r="UAM6" s="1947"/>
      <c r="UAN6" s="1947"/>
      <c r="UAO6" s="1948"/>
      <c r="UAP6" s="1946" t="s">
        <v>601</v>
      </c>
      <c r="UAQ6" s="1947"/>
      <c r="UAR6" s="1947"/>
      <c r="UAS6" s="1947"/>
      <c r="UAT6" s="1947"/>
      <c r="UAU6" s="1947"/>
      <c r="UAV6" s="1947"/>
      <c r="UAW6" s="1948"/>
      <c r="UAX6" s="1946" t="s">
        <v>601</v>
      </c>
      <c r="UAY6" s="1947"/>
      <c r="UAZ6" s="1947"/>
      <c r="UBA6" s="1947"/>
      <c r="UBB6" s="1947"/>
      <c r="UBC6" s="1947"/>
      <c r="UBD6" s="1947"/>
      <c r="UBE6" s="1948"/>
      <c r="UBF6" s="1946" t="s">
        <v>601</v>
      </c>
      <c r="UBG6" s="1947"/>
      <c r="UBH6" s="1947"/>
      <c r="UBI6" s="1947"/>
      <c r="UBJ6" s="1947"/>
      <c r="UBK6" s="1947"/>
      <c r="UBL6" s="1947"/>
      <c r="UBM6" s="1948"/>
      <c r="UBN6" s="1946" t="s">
        <v>601</v>
      </c>
      <c r="UBO6" s="1947"/>
      <c r="UBP6" s="1947"/>
      <c r="UBQ6" s="1947"/>
      <c r="UBR6" s="1947"/>
      <c r="UBS6" s="1947"/>
      <c r="UBT6" s="1947"/>
      <c r="UBU6" s="1948"/>
      <c r="UBV6" s="1946" t="s">
        <v>601</v>
      </c>
      <c r="UBW6" s="1947"/>
      <c r="UBX6" s="1947"/>
      <c r="UBY6" s="1947"/>
      <c r="UBZ6" s="1947"/>
      <c r="UCA6" s="1947"/>
      <c r="UCB6" s="1947"/>
      <c r="UCC6" s="1948"/>
      <c r="UCD6" s="1946" t="s">
        <v>601</v>
      </c>
      <c r="UCE6" s="1947"/>
      <c r="UCF6" s="1947"/>
      <c r="UCG6" s="1947"/>
      <c r="UCH6" s="1947"/>
      <c r="UCI6" s="1947"/>
      <c r="UCJ6" s="1947"/>
      <c r="UCK6" s="1948"/>
      <c r="UCL6" s="1946" t="s">
        <v>601</v>
      </c>
      <c r="UCM6" s="1947"/>
      <c r="UCN6" s="1947"/>
      <c r="UCO6" s="1947"/>
      <c r="UCP6" s="1947"/>
      <c r="UCQ6" s="1947"/>
      <c r="UCR6" s="1947"/>
      <c r="UCS6" s="1948"/>
      <c r="UCT6" s="1946" t="s">
        <v>601</v>
      </c>
      <c r="UCU6" s="1947"/>
      <c r="UCV6" s="1947"/>
      <c r="UCW6" s="1947"/>
      <c r="UCX6" s="1947"/>
      <c r="UCY6" s="1947"/>
      <c r="UCZ6" s="1947"/>
      <c r="UDA6" s="1948"/>
      <c r="UDB6" s="1946" t="s">
        <v>601</v>
      </c>
      <c r="UDC6" s="1947"/>
      <c r="UDD6" s="1947"/>
      <c r="UDE6" s="1947"/>
      <c r="UDF6" s="1947"/>
      <c r="UDG6" s="1947"/>
      <c r="UDH6" s="1947"/>
      <c r="UDI6" s="1948"/>
      <c r="UDJ6" s="1946" t="s">
        <v>601</v>
      </c>
      <c r="UDK6" s="1947"/>
      <c r="UDL6" s="1947"/>
      <c r="UDM6" s="1947"/>
      <c r="UDN6" s="1947"/>
      <c r="UDO6" s="1947"/>
      <c r="UDP6" s="1947"/>
      <c r="UDQ6" s="1948"/>
      <c r="UDR6" s="1946" t="s">
        <v>601</v>
      </c>
      <c r="UDS6" s="1947"/>
      <c r="UDT6" s="1947"/>
      <c r="UDU6" s="1947"/>
      <c r="UDV6" s="1947"/>
      <c r="UDW6" s="1947"/>
      <c r="UDX6" s="1947"/>
      <c r="UDY6" s="1948"/>
      <c r="UDZ6" s="1946" t="s">
        <v>601</v>
      </c>
      <c r="UEA6" s="1947"/>
      <c r="UEB6" s="1947"/>
      <c r="UEC6" s="1947"/>
      <c r="UED6" s="1947"/>
      <c r="UEE6" s="1947"/>
      <c r="UEF6" s="1947"/>
      <c r="UEG6" s="1948"/>
      <c r="UEH6" s="1946" t="s">
        <v>601</v>
      </c>
      <c r="UEI6" s="1947"/>
      <c r="UEJ6" s="1947"/>
      <c r="UEK6" s="1947"/>
      <c r="UEL6" s="1947"/>
      <c r="UEM6" s="1947"/>
      <c r="UEN6" s="1947"/>
      <c r="UEO6" s="1948"/>
      <c r="UEP6" s="1946" t="s">
        <v>601</v>
      </c>
      <c r="UEQ6" s="1947"/>
      <c r="UER6" s="1947"/>
      <c r="UES6" s="1947"/>
      <c r="UET6" s="1947"/>
      <c r="UEU6" s="1947"/>
      <c r="UEV6" s="1947"/>
      <c r="UEW6" s="1948"/>
      <c r="UEX6" s="1946" t="s">
        <v>601</v>
      </c>
      <c r="UEY6" s="1947"/>
      <c r="UEZ6" s="1947"/>
      <c r="UFA6" s="1947"/>
      <c r="UFB6" s="1947"/>
      <c r="UFC6" s="1947"/>
      <c r="UFD6" s="1947"/>
      <c r="UFE6" s="1948"/>
      <c r="UFF6" s="1946" t="s">
        <v>601</v>
      </c>
      <c r="UFG6" s="1947"/>
      <c r="UFH6" s="1947"/>
      <c r="UFI6" s="1947"/>
      <c r="UFJ6" s="1947"/>
      <c r="UFK6" s="1947"/>
      <c r="UFL6" s="1947"/>
      <c r="UFM6" s="1948"/>
      <c r="UFN6" s="1946" t="s">
        <v>601</v>
      </c>
      <c r="UFO6" s="1947"/>
      <c r="UFP6" s="1947"/>
      <c r="UFQ6" s="1947"/>
      <c r="UFR6" s="1947"/>
      <c r="UFS6" s="1947"/>
      <c r="UFT6" s="1947"/>
      <c r="UFU6" s="1948"/>
      <c r="UFV6" s="1946" t="s">
        <v>601</v>
      </c>
      <c r="UFW6" s="1947"/>
      <c r="UFX6" s="1947"/>
      <c r="UFY6" s="1947"/>
      <c r="UFZ6" s="1947"/>
      <c r="UGA6" s="1947"/>
      <c r="UGB6" s="1947"/>
      <c r="UGC6" s="1948"/>
      <c r="UGD6" s="1946" t="s">
        <v>601</v>
      </c>
      <c r="UGE6" s="1947"/>
      <c r="UGF6" s="1947"/>
      <c r="UGG6" s="1947"/>
      <c r="UGH6" s="1947"/>
      <c r="UGI6" s="1947"/>
      <c r="UGJ6" s="1947"/>
      <c r="UGK6" s="1948"/>
      <c r="UGL6" s="1946" t="s">
        <v>601</v>
      </c>
      <c r="UGM6" s="1947"/>
      <c r="UGN6" s="1947"/>
      <c r="UGO6" s="1947"/>
      <c r="UGP6" s="1947"/>
      <c r="UGQ6" s="1947"/>
      <c r="UGR6" s="1947"/>
      <c r="UGS6" s="1948"/>
      <c r="UGT6" s="1946" t="s">
        <v>601</v>
      </c>
      <c r="UGU6" s="1947"/>
      <c r="UGV6" s="1947"/>
      <c r="UGW6" s="1947"/>
      <c r="UGX6" s="1947"/>
      <c r="UGY6" s="1947"/>
      <c r="UGZ6" s="1947"/>
      <c r="UHA6" s="1948"/>
      <c r="UHB6" s="1946" t="s">
        <v>601</v>
      </c>
      <c r="UHC6" s="1947"/>
      <c r="UHD6" s="1947"/>
      <c r="UHE6" s="1947"/>
      <c r="UHF6" s="1947"/>
      <c r="UHG6" s="1947"/>
      <c r="UHH6" s="1947"/>
      <c r="UHI6" s="1948"/>
      <c r="UHJ6" s="1946" t="s">
        <v>601</v>
      </c>
      <c r="UHK6" s="1947"/>
      <c r="UHL6" s="1947"/>
      <c r="UHM6" s="1947"/>
      <c r="UHN6" s="1947"/>
      <c r="UHO6" s="1947"/>
      <c r="UHP6" s="1947"/>
      <c r="UHQ6" s="1948"/>
      <c r="UHR6" s="1946" t="s">
        <v>601</v>
      </c>
      <c r="UHS6" s="1947"/>
      <c r="UHT6" s="1947"/>
      <c r="UHU6" s="1947"/>
      <c r="UHV6" s="1947"/>
      <c r="UHW6" s="1947"/>
      <c r="UHX6" s="1947"/>
      <c r="UHY6" s="1948"/>
      <c r="UHZ6" s="1946" t="s">
        <v>601</v>
      </c>
      <c r="UIA6" s="1947"/>
      <c r="UIB6" s="1947"/>
      <c r="UIC6" s="1947"/>
      <c r="UID6" s="1947"/>
      <c r="UIE6" s="1947"/>
      <c r="UIF6" s="1947"/>
      <c r="UIG6" s="1948"/>
      <c r="UIH6" s="1946" t="s">
        <v>601</v>
      </c>
      <c r="UII6" s="1947"/>
      <c r="UIJ6" s="1947"/>
      <c r="UIK6" s="1947"/>
      <c r="UIL6" s="1947"/>
      <c r="UIM6" s="1947"/>
      <c r="UIN6" s="1947"/>
      <c r="UIO6" s="1948"/>
      <c r="UIP6" s="1946" t="s">
        <v>601</v>
      </c>
      <c r="UIQ6" s="1947"/>
      <c r="UIR6" s="1947"/>
      <c r="UIS6" s="1947"/>
      <c r="UIT6" s="1947"/>
      <c r="UIU6" s="1947"/>
      <c r="UIV6" s="1947"/>
      <c r="UIW6" s="1948"/>
      <c r="UIX6" s="1946" t="s">
        <v>601</v>
      </c>
      <c r="UIY6" s="1947"/>
      <c r="UIZ6" s="1947"/>
      <c r="UJA6" s="1947"/>
      <c r="UJB6" s="1947"/>
      <c r="UJC6" s="1947"/>
      <c r="UJD6" s="1947"/>
      <c r="UJE6" s="1948"/>
      <c r="UJF6" s="1946" t="s">
        <v>601</v>
      </c>
      <c r="UJG6" s="1947"/>
      <c r="UJH6" s="1947"/>
      <c r="UJI6" s="1947"/>
      <c r="UJJ6" s="1947"/>
      <c r="UJK6" s="1947"/>
      <c r="UJL6" s="1947"/>
      <c r="UJM6" s="1948"/>
      <c r="UJN6" s="1946" t="s">
        <v>601</v>
      </c>
      <c r="UJO6" s="1947"/>
      <c r="UJP6" s="1947"/>
      <c r="UJQ6" s="1947"/>
      <c r="UJR6" s="1947"/>
      <c r="UJS6" s="1947"/>
      <c r="UJT6" s="1947"/>
      <c r="UJU6" s="1948"/>
      <c r="UJV6" s="1946" t="s">
        <v>601</v>
      </c>
      <c r="UJW6" s="1947"/>
      <c r="UJX6" s="1947"/>
      <c r="UJY6" s="1947"/>
      <c r="UJZ6" s="1947"/>
      <c r="UKA6" s="1947"/>
      <c r="UKB6" s="1947"/>
      <c r="UKC6" s="1948"/>
      <c r="UKD6" s="1946" t="s">
        <v>601</v>
      </c>
      <c r="UKE6" s="1947"/>
      <c r="UKF6" s="1947"/>
      <c r="UKG6" s="1947"/>
      <c r="UKH6" s="1947"/>
      <c r="UKI6" s="1947"/>
      <c r="UKJ6" s="1947"/>
      <c r="UKK6" s="1948"/>
      <c r="UKL6" s="1946" t="s">
        <v>601</v>
      </c>
      <c r="UKM6" s="1947"/>
      <c r="UKN6" s="1947"/>
      <c r="UKO6" s="1947"/>
      <c r="UKP6" s="1947"/>
      <c r="UKQ6" s="1947"/>
      <c r="UKR6" s="1947"/>
      <c r="UKS6" s="1948"/>
      <c r="UKT6" s="1946" t="s">
        <v>601</v>
      </c>
      <c r="UKU6" s="1947"/>
      <c r="UKV6" s="1947"/>
      <c r="UKW6" s="1947"/>
      <c r="UKX6" s="1947"/>
      <c r="UKY6" s="1947"/>
      <c r="UKZ6" s="1947"/>
      <c r="ULA6" s="1948"/>
      <c r="ULB6" s="1946" t="s">
        <v>601</v>
      </c>
      <c r="ULC6" s="1947"/>
      <c r="ULD6" s="1947"/>
      <c r="ULE6" s="1947"/>
      <c r="ULF6" s="1947"/>
      <c r="ULG6" s="1947"/>
      <c r="ULH6" s="1947"/>
      <c r="ULI6" s="1948"/>
      <c r="ULJ6" s="1946" t="s">
        <v>601</v>
      </c>
      <c r="ULK6" s="1947"/>
      <c r="ULL6" s="1947"/>
      <c r="ULM6" s="1947"/>
      <c r="ULN6" s="1947"/>
      <c r="ULO6" s="1947"/>
      <c r="ULP6" s="1947"/>
      <c r="ULQ6" s="1948"/>
      <c r="ULR6" s="1946" t="s">
        <v>601</v>
      </c>
      <c r="ULS6" s="1947"/>
      <c r="ULT6" s="1947"/>
      <c r="ULU6" s="1947"/>
      <c r="ULV6" s="1947"/>
      <c r="ULW6" s="1947"/>
      <c r="ULX6" s="1947"/>
      <c r="ULY6" s="1948"/>
      <c r="ULZ6" s="1946" t="s">
        <v>601</v>
      </c>
      <c r="UMA6" s="1947"/>
      <c r="UMB6" s="1947"/>
      <c r="UMC6" s="1947"/>
      <c r="UMD6" s="1947"/>
      <c r="UME6" s="1947"/>
      <c r="UMF6" s="1947"/>
      <c r="UMG6" s="1948"/>
      <c r="UMH6" s="1946" t="s">
        <v>601</v>
      </c>
      <c r="UMI6" s="1947"/>
      <c r="UMJ6" s="1947"/>
      <c r="UMK6" s="1947"/>
      <c r="UML6" s="1947"/>
      <c r="UMM6" s="1947"/>
      <c r="UMN6" s="1947"/>
      <c r="UMO6" s="1948"/>
      <c r="UMP6" s="1946" t="s">
        <v>601</v>
      </c>
      <c r="UMQ6" s="1947"/>
      <c r="UMR6" s="1947"/>
      <c r="UMS6" s="1947"/>
      <c r="UMT6" s="1947"/>
      <c r="UMU6" s="1947"/>
      <c r="UMV6" s="1947"/>
      <c r="UMW6" s="1948"/>
      <c r="UMX6" s="1946" t="s">
        <v>601</v>
      </c>
      <c r="UMY6" s="1947"/>
      <c r="UMZ6" s="1947"/>
      <c r="UNA6" s="1947"/>
      <c r="UNB6" s="1947"/>
      <c r="UNC6" s="1947"/>
      <c r="UND6" s="1947"/>
      <c r="UNE6" s="1948"/>
      <c r="UNF6" s="1946" t="s">
        <v>601</v>
      </c>
      <c r="UNG6" s="1947"/>
      <c r="UNH6" s="1947"/>
      <c r="UNI6" s="1947"/>
      <c r="UNJ6" s="1947"/>
      <c r="UNK6" s="1947"/>
      <c r="UNL6" s="1947"/>
      <c r="UNM6" s="1948"/>
      <c r="UNN6" s="1946" t="s">
        <v>601</v>
      </c>
      <c r="UNO6" s="1947"/>
      <c r="UNP6" s="1947"/>
      <c r="UNQ6" s="1947"/>
      <c r="UNR6" s="1947"/>
      <c r="UNS6" s="1947"/>
      <c r="UNT6" s="1947"/>
      <c r="UNU6" s="1948"/>
      <c r="UNV6" s="1946" t="s">
        <v>601</v>
      </c>
      <c r="UNW6" s="1947"/>
      <c r="UNX6" s="1947"/>
      <c r="UNY6" s="1947"/>
      <c r="UNZ6" s="1947"/>
      <c r="UOA6" s="1947"/>
      <c r="UOB6" s="1947"/>
      <c r="UOC6" s="1948"/>
      <c r="UOD6" s="1946" t="s">
        <v>601</v>
      </c>
      <c r="UOE6" s="1947"/>
      <c r="UOF6" s="1947"/>
      <c r="UOG6" s="1947"/>
      <c r="UOH6" s="1947"/>
      <c r="UOI6" s="1947"/>
      <c r="UOJ6" s="1947"/>
      <c r="UOK6" s="1948"/>
      <c r="UOL6" s="1946" t="s">
        <v>601</v>
      </c>
      <c r="UOM6" s="1947"/>
      <c r="UON6" s="1947"/>
      <c r="UOO6" s="1947"/>
      <c r="UOP6" s="1947"/>
      <c r="UOQ6" s="1947"/>
      <c r="UOR6" s="1947"/>
      <c r="UOS6" s="1948"/>
      <c r="UOT6" s="1946" t="s">
        <v>601</v>
      </c>
      <c r="UOU6" s="1947"/>
      <c r="UOV6" s="1947"/>
      <c r="UOW6" s="1947"/>
      <c r="UOX6" s="1947"/>
      <c r="UOY6" s="1947"/>
      <c r="UOZ6" s="1947"/>
      <c r="UPA6" s="1948"/>
      <c r="UPB6" s="1946" t="s">
        <v>601</v>
      </c>
      <c r="UPC6" s="1947"/>
      <c r="UPD6" s="1947"/>
      <c r="UPE6" s="1947"/>
      <c r="UPF6" s="1947"/>
      <c r="UPG6" s="1947"/>
      <c r="UPH6" s="1947"/>
      <c r="UPI6" s="1948"/>
      <c r="UPJ6" s="1946" t="s">
        <v>601</v>
      </c>
      <c r="UPK6" s="1947"/>
      <c r="UPL6" s="1947"/>
      <c r="UPM6" s="1947"/>
      <c r="UPN6" s="1947"/>
      <c r="UPO6" s="1947"/>
      <c r="UPP6" s="1947"/>
      <c r="UPQ6" s="1948"/>
      <c r="UPR6" s="1946" t="s">
        <v>601</v>
      </c>
      <c r="UPS6" s="1947"/>
      <c r="UPT6" s="1947"/>
      <c r="UPU6" s="1947"/>
      <c r="UPV6" s="1947"/>
      <c r="UPW6" s="1947"/>
      <c r="UPX6" s="1947"/>
      <c r="UPY6" s="1948"/>
      <c r="UPZ6" s="1946" t="s">
        <v>601</v>
      </c>
      <c r="UQA6" s="1947"/>
      <c r="UQB6" s="1947"/>
      <c r="UQC6" s="1947"/>
      <c r="UQD6" s="1947"/>
      <c r="UQE6" s="1947"/>
      <c r="UQF6" s="1947"/>
      <c r="UQG6" s="1948"/>
      <c r="UQH6" s="1946" t="s">
        <v>601</v>
      </c>
      <c r="UQI6" s="1947"/>
      <c r="UQJ6" s="1947"/>
      <c r="UQK6" s="1947"/>
      <c r="UQL6" s="1947"/>
      <c r="UQM6" s="1947"/>
      <c r="UQN6" s="1947"/>
      <c r="UQO6" s="1948"/>
      <c r="UQP6" s="1946" t="s">
        <v>601</v>
      </c>
      <c r="UQQ6" s="1947"/>
      <c r="UQR6" s="1947"/>
      <c r="UQS6" s="1947"/>
      <c r="UQT6" s="1947"/>
      <c r="UQU6" s="1947"/>
      <c r="UQV6" s="1947"/>
      <c r="UQW6" s="1948"/>
      <c r="UQX6" s="1946" t="s">
        <v>601</v>
      </c>
      <c r="UQY6" s="1947"/>
      <c r="UQZ6" s="1947"/>
      <c r="URA6" s="1947"/>
      <c r="URB6" s="1947"/>
      <c r="URC6" s="1947"/>
      <c r="URD6" s="1947"/>
      <c r="URE6" s="1948"/>
      <c r="URF6" s="1946" t="s">
        <v>601</v>
      </c>
      <c r="URG6" s="1947"/>
      <c r="URH6" s="1947"/>
      <c r="URI6" s="1947"/>
      <c r="URJ6" s="1947"/>
      <c r="URK6" s="1947"/>
      <c r="URL6" s="1947"/>
      <c r="URM6" s="1948"/>
      <c r="URN6" s="1946" t="s">
        <v>601</v>
      </c>
      <c r="URO6" s="1947"/>
      <c r="URP6" s="1947"/>
      <c r="URQ6" s="1947"/>
      <c r="URR6" s="1947"/>
      <c r="URS6" s="1947"/>
      <c r="URT6" s="1947"/>
      <c r="URU6" s="1948"/>
      <c r="URV6" s="1946" t="s">
        <v>601</v>
      </c>
      <c r="URW6" s="1947"/>
      <c r="URX6" s="1947"/>
      <c r="URY6" s="1947"/>
      <c r="URZ6" s="1947"/>
      <c r="USA6" s="1947"/>
      <c r="USB6" s="1947"/>
      <c r="USC6" s="1948"/>
      <c r="USD6" s="1946" t="s">
        <v>601</v>
      </c>
      <c r="USE6" s="1947"/>
      <c r="USF6" s="1947"/>
      <c r="USG6" s="1947"/>
      <c r="USH6" s="1947"/>
      <c r="USI6" s="1947"/>
      <c r="USJ6" s="1947"/>
      <c r="USK6" s="1948"/>
      <c r="USL6" s="1946" t="s">
        <v>601</v>
      </c>
      <c r="USM6" s="1947"/>
      <c r="USN6" s="1947"/>
      <c r="USO6" s="1947"/>
      <c r="USP6" s="1947"/>
      <c r="USQ6" s="1947"/>
      <c r="USR6" s="1947"/>
      <c r="USS6" s="1948"/>
      <c r="UST6" s="1946" t="s">
        <v>601</v>
      </c>
      <c r="USU6" s="1947"/>
      <c r="USV6" s="1947"/>
      <c r="USW6" s="1947"/>
      <c r="USX6" s="1947"/>
      <c r="USY6" s="1947"/>
      <c r="USZ6" s="1947"/>
      <c r="UTA6" s="1948"/>
      <c r="UTB6" s="1946" t="s">
        <v>601</v>
      </c>
      <c r="UTC6" s="1947"/>
      <c r="UTD6" s="1947"/>
      <c r="UTE6" s="1947"/>
      <c r="UTF6" s="1947"/>
      <c r="UTG6" s="1947"/>
      <c r="UTH6" s="1947"/>
      <c r="UTI6" s="1948"/>
      <c r="UTJ6" s="1946" t="s">
        <v>601</v>
      </c>
      <c r="UTK6" s="1947"/>
      <c r="UTL6" s="1947"/>
      <c r="UTM6" s="1947"/>
      <c r="UTN6" s="1947"/>
      <c r="UTO6" s="1947"/>
      <c r="UTP6" s="1947"/>
      <c r="UTQ6" s="1948"/>
      <c r="UTR6" s="1946" t="s">
        <v>601</v>
      </c>
      <c r="UTS6" s="1947"/>
      <c r="UTT6" s="1947"/>
      <c r="UTU6" s="1947"/>
      <c r="UTV6" s="1947"/>
      <c r="UTW6" s="1947"/>
      <c r="UTX6" s="1947"/>
      <c r="UTY6" s="1948"/>
      <c r="UTZ6" s="1946" t="s">
        <v>601</v>
      </c>
      <c r="UUA6" s="1947"/>
      <c r="UUB6" s="1947"/>
      <c r="UUC6" s="1947"/>
      <c r="UUD6" s="1947"/>
      <c r="UUE6" s="1947"/>
      <c r="UUF6" s="1947"/>
      <c r="UUG6" s="1948"/>
      <c r="UUH6" s="1946" t="s">
        <v>601</v>
      </c>
      <c r="UUI6" s="1947"/>
      <c r="UUJ6" s="1947"/>
      <c r="UUK6" s="1947"/>
      <c r="UUL6" s="1947"/>
      <c r="UUM6" s="1947"/>
      <c r="UUN6" s="1947"/>
      <c r="UUO6" s="1948"/>
      <c r="UUP6" s="1946" t="s">
        <v>601</v>
      </c>
      <c r="UUQ6" s="1947"/>
      <c r="UUR6" s="1947"/>
      <c r="UUS6" s="1947"/>
      <c r="UUT6" s="1947"/>
      <c r="UUU6" s="1947"/>
      <c r="UUV6" s="1947"/>
      <c r="UUW6" s="1948"/>
      <c r="UUX6" s="1946" t="s">
        <v>601</v>
      </c>
      <c r="UUY6" s="1947"/>
      <c r="UUZ6" s="1947"/>
      <c r="UVA6" s="1947"/>
      <c r="UVB6" s="1947"/>
      <c r="UVC6" s="1947"/>
      <c r="UVD6" s="1947"/>
      <c r="UVE6" s="1948"/>
      <c r="UVF6" s="1946" t="s">
        <v>601</v>
      </c>
      <c r="UVG6" s="1947"/>
      <c r="UVH6" s="1947"/>
      <c r="UVI6" s="1947"/>
      <c r="UVJ6" s="1947"/>
      <c r="UVK6" s="1947"/>
      <c r="UVL6" s="1947"/>
      <c r="UVM6" s="1948"/>
      <c r="UVN6" s="1946" t="s">
        <v>601</v>
      </c>
      <c r="UVO6" s="1947"/>
      <c r="UVP6" s="1947"/>
      <c r="UVQ6" s="1947"/>
      <c r="UVR6" s="1947"/>
      <c r="UVS6" s="1947"/>
      <c r="UVT6" s="1947"/>
      <c r="UVU6" s="1948"/>
      <c r="UVV6" s="1946" t="s">
        <v>601</v>
      </c>
      <c r="UVW6" s="1947"/>
      <c r="UVX6" s="1947"/>
      <c r="UVY6" s="1947"/>
      <c r="UVZ6" s="1947"/>
      <c r="UWA6" s="1947"/>
      <c r="UWB6" s="1947"/>
      <c r="UWC6" s="1948"/>
      <c r="UWD6" s="1946" t="s">
        <v>601</v>
      </c>
      <c r="UWE6" s="1947"/>
      <c r="UWF6" s="1947"/>
      <c r="UWG6" s="1947"/>
      <c r="UWH6" s="1947"/>
      <c r="UWI6" s="1947"/>
      <c r="UWJ6" s="1947"/>
      <c r="UWK6" s="1948"/>
      <c r="UWL6" s="1946" t="s">
        <v>601</v>
      </c>
      <c r="UWM6" s="1947"/>
      <c r="UWN6" s="1947"/>
      <c r="UWO6" s="1947"/>
      <c r="UWP6" s="1947"/>
      <c r="UWQ6" s="1947"/>
      <c r="UWR6" s="1947"/>
      <c r="UWS6" s="1948"/>
      <c r="UWT6" s="1946" t="s">
        <v>601</v>
      </c>
      <c r="UWU6" s="1947"/>
      <c r="UWV6" s="1947"/>
      <c r="UWW6" s="1947"/>
      <c r="UWX6" s="1947"/>
      <c r="UWY6" s="1947"/>
      <c r="UWZ6" s="1947"/>
      <c r="UXA6" s="1948"/>
      <c r="UXB6" s="1946" t="s">
        <v>601</v>
      </c>
      <c r="UXC6" s="1947"/>
      <c r="UXD6" s="1947"/>
      <c r="UXE6" s="1947"/>
      <c r="UXF6" s="1947"/>
      <c r="UXG6" s="1947"/>
      <c r="UXH6" s="1947"/>
      <c r="UXI6" s="1948"/>
      <c r="UXJ6" s="1946" t="s">
        <v>601</v>
      </c>
      <c r="UXK6" s="1947"/>
      <c r="UXL6" s="1947"/>
      <c r="UXM6" s="1947"/>
      <c r="UXN6" s="1947"/>
      <c r="UXO6" s="1947"/>
      <c r="UXP6" s="1947"/>
      <c r="UXQ6" s="1948"/>
      <c r="UXR6" s="1946" t="s">
        <v>601</v>
      </c>
      <c r="UXS6" s="1947"/>
      <c r="UXT6" s="1947"/>
      <c r="UXU6" s="1947"/>
      <c r="UXV6" s="1947"/>
      <c r="UXW6" s="1947"/>
      <c r="UXX6" s="1947"/>
      <c r="UXY6" s="1948"/>
      <c r="UXZ6" s="1946" t="s">
        <v>601</v>
      </c>
      <c r="UYA6" s="1947"/>
      <c r="UYB6" s="1947"/>
      <c r="UYC6" s="1947"/>
      <c r="UYD6" s="1947"/>
      <c r="UYE6" s="1947"/>
      <c r="UYF6" s="1947"/>
      <c r="UYG6" s="1948"/>
      <c r="UYH6" s="1946" t="s">
        <v>601</v>
      </c>
      <c r="UYI6" s="1947"/>
      <c r="UYJ6" s="1947"/>
      <c r="UYK6" s="1947"/>
      <c r="UYL6" s="1947"/>
      <c r="UYM6" s="1947"/>
      <c r="UYN6" s="1947"/>
      <c r="UYO6" s="1948"/>
      <c r="UYP6" s="1946" t="s">
        <v>601</v>
      </c>
      <c r="UYQ6" s="1947"/>
      <c r="UYR6" s="1947"/>
      <c r="UYS6" s="1947"/>
      <c r="UYT6" s="1947"/>
      <c r="UYU6" s="1947"/>
      <c r="UYV6" s="1947"/>
      <c r="UYW6" s="1948"/>
      <c r="UYX6" s="1946" t="s">
        <v>601</v>
      </c>
      <c r="UYY6" s="1947"/>
      <c r="UYZ6" s="1947"/>
      <c r="UZA6" s="1947"/>
      <c r="UZB6" s="1947"/>
      <c r="UZC6" s="1947"/>
      <c r="UZD6" s="1947"/>
      <c r="UZE6" s="1948"/>
      <c r="UZF6" s="1946" t="s">
        <v>601</v>
      </c>
      <c r="UZG6" s="1947"/>
      <c r="UZH6" s="1947"/>
      <c r="UZI6" s="1947"/>
      <c r="UZJ6" s="1947"/>
      <c r="UZK6" s="1947"/>
      <c r="UZL6" s="1947"/>
      <c r="UZM6" s="1948"/>
      <c r="UZN6" s="1946" t="s">
        <v>601</v>
      </c>
      <c r="UZO6" s="1947"/>
      <c r="UZP6" s="1947"/>
      <c r="UZQ6" s="1947"/>
      <c r="UZR6" s="1947"/>
      <c r="UZS6" s="1947"/>
      <c r="UZT6" s="1947"/>
      <c r="UZU6" s="1948"/>
      <c r="UZV6" s="1946" t="s">
        <v>601</v>
      </c>
      <c r="UZW6" s="1947"/>
      <c r="UZX6" s="1947"/>
      <c r="UZY6" s="1947"/>
      <c r="UZZ6" s="1947"/>
      <c r="VAA6" s="1947"/>
      <c r="VAB6" s="1947"/>
      <c r="VAC6" s="1948"/>
      <c r="VAD6" s="1946" t="s">
        <v>601</v>
      </c>
      <c r="VAE6" s="1947"/>
      <c r="VAF6" s="1947"/>
      <c r="VAG6" s="1947"/>
      <c r="VAH6" s="1947"/>
      <c r="VAI6" s="1947"/>
      <c r="VAJ6" s="1947"/>
      <c r="VAK6" s="1948"/>
      <c r="VAL6" s="1946" t="s">
        <v>601</v>
      </c>
      <c r="VAM6" s="1947"/>
      <c r="VAN6" s="1947"/>
      <c r="VAO6" s="1947"/>
      <c r="VAP6" s="1947"/>
      <c r="VAQ6" s="1947"/>
      <c r="VAR6" s="1947"/>
      <c r="VAS6" s="1948"/>
      <c r="VAT6" s="1946" t="s">
        <v>601</v>
      </c>
      <c r="VAU6" s="1947"/>
      <c r="VAV6" s="1947"/>
      <c r="VAW6" s="1947"/>
      <c r="VAX6" s="1947"/>
      <c r="VAY6" s="1947"/>
      <c r="VAZ6" s="1947"/>
      <c r="VBA6" s="1948"/>
      <c r="VBB6" s="1946" t="s">
        <v>601</v>
      </c>
      <c r="VBC6" s="1947"/>
      <c r="VBD6" s="1947"/>
      <c r="VBE6" s="1947"/>
      <c r="VBF6" s="1947"/>
      <c r="VBG6" s="1947"/>
      <c r="VBH6" s="1947"/>
      <c r="VBI6" s="1948"/>
      <c r="VBJ6" s="1946" t="s">
        <v>601</v>
      </c>
      <c r="VBK6" s="1947"/>
      <c r="VBL6" s="1947"/>
      <c r="VBM6" s="1947"/>
      <c r="VBN6" s="1947"/>
      <c r="VBO6" s="1947"/>
      <c r="VBP6" s="1947"/>
      <c r="VBQ6" s="1948"/>
      <c r="VBR6" s="1946" t="s">
        <v>601</v>
      </c>
      <c r="VBS6" s="1947"/>
      <c r="VBT6" s="1947"/>
      <c r="VBU6" s="1947"/>
      <c r="VBV6" s="1947"/>
      <c r="VBW6" s="1947"/>
      <c r="VBX6" s="1947"/>
      <c r="VBY6" s="1948"/>
      <c r="VBZ6" s="1946" t="s">
        <v>601</v>
      </c>
      <c r="VCA6" s="1947"/>
      <c r="VCB6" s="1947"/>
      <c r="VCC6" s="1947"/>
      <c r="VCD6" s="1947"/>
      <c r="VCE6" s="1947"/>
      <c r="VCF6" s="1947"/>
      <c r="VCG6" s="1948"/>
      <c r="VCH6" s="1946" t="s">
        <v>601</v>
      </c>
      <c r="VCI6" s="1947"/>
      <c r="VCJ6" s="1947"/>
      <c r="VCK6" s="1947"/>
      <c r="VCL6" s="1947"/>
      <c r="VCM6" s="1947"/>
      <c r="VCN6" s="1947"/>
      <c r="VCO6" s="1948"/>
      <c r="VCP6" s="1946" t="s">
        <v>601</v>
      </c>
      <c r="VCQ6" s="1947"/>
      <c r="VCR6" s="1947"/>
      <c r="VCS6" s="1947"/>
      <c r="VCT6" s="1947"/>
      <c r="VCU6" s="1947"/>
      <c r="VCV6" s="1947"/>
      <c r="VCW6" s="1948"/>
      <c r="VCX6" s="1946" t="s">
        <v>601</v>
      </c>
      <c r="VCY6" s="1947"/>
      <c r="VCZ6" s="1947"/>
      <c r="VDA6" s="1947"/>
      <c r="VDB6" s="1947"/>
      <c r="VDC6" s="1947"/>
      <c r="VDD6" s="1947"/>
      <c r="VDE6" s="1948"/>
      <c r="VDF6" s="1946" t="s">
        <v>601</v>
      </c>
      <c r="VDG6" s="1947"/>
      <c r="VDH6" s="1947"/>
      <c r="VDI6" s="1947"/>
      <c r="VDJ6" s="1947"/>
      <c r="VDK6" s="1947"/>
      <c r="VDL6" s="1947"/>
      <c r="VDM6" s="1948"/>
      <c r="VDN6" s="1946" t="s">
        <v>601</v>
      </c>
      <c r="VDO6" s="1947"/>
      <c r="VDP6" s="1947"/>
      <c r="VDQ6" s="1947"/>
      <c r="VDR6" s="1947"/>
      <c r="VDS6" s="1947"/>
      <c r="VDT6" s="1947"/>
      <c r="VDU6" s="1948"/>
      <c r="VDV6" s="1946" t="s">
        <v>601</v>
      </c>
      <c r="VDW6" s="1947"/>
      <c r="VDX6" s="1947"/>
      <c r="VDY6" s="1947"/>
      <c r="VDZ6" s="1947"/>
      <c r="VEA6" s="1947"/>
      <c r="VEB6" s="1947"/>
      <c r="VEC6" s="1948"/>
      <c r="VED6" s="1946" t="s">
        <v>601</v>
      </c>
      <c r="VEE6" s="1947"/>
      <c r="VEF6" s="1947"/>
      <c r="VEG6" s="1947"/>
      <c r="VEH6" s="1947"/>
      <c r="VEI6" s="1947"/>
      <c r="VEJ6" s="1947"/>
      <c r="VEK6" s="1948"/>
      <c r="VEL6" s="1946" t="s">
        <v>601</v>
      </c>
      <c r="VEM6" s="1947"/>
      <c r="VEN6" s="1947"/>
      <c r="VEO6" s="1947"/>
      <c r="VEP6" s="1947"/>
      <c r="VEQ6" s="1947"/>
      <c r="VER6" s="1947"/>
      <c r="VES6" s="1948"/>
      <c r="VET6" s="1946" t="s">
        <v>601</v>
      </c>
      <c r="VEU6" s="1947"/>
      <c r="VEV6" s="1947"/>
      <c r="VEW6" s="1947"/>
      <c r="VEX6" s="1947"/>
      <c r="VEY6" s="1947"/>
      <c r="VEZ6" s="1947"/>
      <c r="VFA6" s="1948"/>
      <c r="VFB6" s="1946" t="s">
        <v>601</v>
      </c>
      <c r="VFC6" s="1947"/>
      <c r="VFD6" s="1947"/>
      <c r="VFE6" s="1947"/>
      <c r="VFF6" s="1947"/>
      <c r="VFG6" s="1947"/>
      <c r="VFH6" s="1947"/>
      <c r="VFI6" s="1948"/>
      <c r="VFJ6" s="1946" t="s">
        <v>601</v>
      </c>
      <c r="VFK6" s="1947"/>
      <c r="VFL6" s="1947"/>
      <c r="VFM6" s="1947"/>
      <c r="VFN6" s="1947"/>
      <c r="VFO6" s="1947"/>
      <c r="VFP6" s="1947"/>
      <c r="VFQ6" s="1948"/>
      <c r="VFR6" s="1946" t="s">
        <v>601</v>
      </c>
      <c r="VFS6" s="1947"/>
      <c r="VFT6" s="1947"/>
      <c r="VFU6" s="1947"/>
      <c r="VFV6" s="1947"/>
      <c r="VFW6" s="1947"/>
      <c r="VFX6" s="1947"/>
      <c r="VFY6" s="1948"/>
      <c r="VFZ6" s="1946" t="s">
        <v>601</v>
      </c>
      <c r="VGA6" s="1947"/>
      <c r="VGB6" s="1947"/>
      <c r="VGC6" s="1947"/>
      <c r="VGD6" s="1947"/>
      <c r="VGE6" s="1947"/>
      <c r="VGF6" s="1947"/>
      <c r="VGG6" s="1948"/>
      <c r="VGH6" s="1946" t="s">
        <v>601</v>
      </c>
      <c r="VGI6" s="1947"/>
      <c r="VGJ6" s="1947"/>
      <c r="VGK6" s="1947"/>
      <c r="VGL6" s="1947"/>
      <c r="VGM6" s="1947"/>
      <c r="VGN6" s="1947"/>
      <c r="VGO6" s="1948"/>
      <c r="VGP6" s="1946" t="s">
        <v>601</v>
      </c>
      <c r="VGQ6" s="1947"/>
      <c r="VGR6" s="1947"/>
      <c r="VGS6" s="1947"/>
      <c r="VGT6" s="1947"/>
      <c r="VGU6" s="1947"/>
      <c r="VGV6" s="1947"/>
      <c r="VGW6" s="1948"/>
      <c r="VGX6" s="1946" t="s">
        <v>601</v>
      </c>
      <c r="VGY6" s="1947"/>
      <c r="VGZ6" s="1947"/>
      <c r="VHA6" s="1947"/>
      <c r="VHB6" s="1947"/>
      <c r="VHC6" s="1947"/>
      <c r="VHD6" s="1947"/>
      <c r="VHE6" s="1948"/>
      <c r="VHF6" s="1946" t="s">
        <v>601</v>
      </c>
      <c r="VHG6" s="1947"/>
      <c r="VHH6" s="1947"/>
      <c r="VHI6" s="1947"/>
      <c r="VHJ6" s="1947"/>
      <c r="VHK6" s="1947"/>
      <c r="VHL6" s="1947"/>
      <c r="VHM6" s="1948"/>
      <c r="VHN6" s="1946" t="s">
        <v>601</v>
      </c>
      <c r="VHO6" s="1947"/>
      <c r="VHP6" s="1947"/>
      <c r="VHQ6" s="1947"/>
      <c r="VHR6" s="1947"/>
      <c r="VHS6" s="1947"/>
      <c r="VHT6" s="1947"/>
      <c r="VHU6" s="1948"/>
      <c r="VHV6" s="1946" t="s">
        <v>601</v>
      </c>
      <c r="VHW6" s="1947"/>
      <c r="VHX6" s="1947"/>
      <c r="VHY6" s="1947"/>
      <c r="VHZ6" s="1947"/>
      <c r="VIA6" s="1947"/>
      <c r="VIB6" s="1947"/>
      <c r="VIC6" s="1948"/>
      <c r="VID6" s="1946" t="s">
        <v>601</v>
      </c>
      <c r="VIE6" s="1947"/>
      <c r="VIF6" s="1947"/>
      <c r="VIG6" s="1947"/>
      <c r="VIH6" s="1947"/>
      <c r="VII6" s="1947"/>
      <c r="VIJ6" s="1947"/>
      <c r="VIK6" s="1948"/>
      <c r="VIL6" s="1946" t="s">
        <v>601</v>
      </c>
      <c r="VIM6" s="1947"/>
      <c r="VIN6" s="1947"/>
      <c r="VIO6" s="1947"/>
      <c r="VIP6" s="1947"/>
      <c r="VIQ6" s="1947"/>
      <c r="VIR6" s="1947"/>
      <c r="VIS6" s="1948"/>
      <c r="VIT6" s="1946" t="s">
        <v>601</v>
      </c>
      <c r="VIU6" s="1947"/>
      <c r="VIV6" s="1947"/>
      <c r="VIW6" s="1947"/>
      <c r="VIX6" s="1947"/>
      <c r="VIY6" s="1947"/>
      <c r="VIZ6" s="1947"/>
      <c r="VJA6" s="1948"/>
      <c r="VJB6" s="1946" t="s">
        <v>601</v>
      </c>
      <c r="VJC6" s="1947"/>
      <c r="VJD6" s="1947"/>
      <c r="VJE6" s="1947"/>
      <c r="VJF6" s="1947"/>
      <c r="VJG6" s="1947"/>
      <c r="VJH6" s="1947"/>
      <c r="VJI6" s="1948"/>
      <c r="VJJ6" s="1946" t="s">
        <v>601</v>
      </c>
      <c r="VJK6" s="1947"/>
      <c r="VJL6" s="1947"/>
      <c r="VJM6" s="1947"/>
      <c r="VJN6" s="1947"/>
      <c r="VJO6" s="1947"/>
      <c r="VJP6" s="1947"/>
      <c r="VJQ6" s="1948"/>
      <c r="VJR6" s="1946" t="s">
        <v>601</v>
      </c>
      <c r="VJS6" s="1947"/>
      <c r="VJT6" s="1947"/>
      <c r="VJU6" s="1947"/>
      <c r="VJV6" s="1947"/>
      <c r="VJW6" s="1947"/>
      <c r="VJX6" s="1947"/>
      <c r="VJY6" s="1948"/>
      <c r="VJZ6" s="1946" t="s">
        <v>601</v>
      </c>
      <c r="VKA6" s="1947"/>
      <c r="VKB6" s="1947"/>
      <c r="VKC6" s="1947"/>
      <c r="VKD6" s="1947"/>
      <c r="VKE6" s="1947"/>
      <c r="VKF6" s="1947"/>
      <c r="VKG6" s="1948"/>
      <c r="VKH6" s="1946" t="s">
        <v>601</v>
      </c>
      <c r="VKI6" s="1947"/>
      <c r="VKJ6" s="1947"/>
      <c r="VKK6" s="1947"/>
      <c r="VKL6" s="1947"/>
      <c r="VKM6" s="1947"/>
      <c r="VKN6" s="1947"/>
      <c r="VKO6" s="1948"/>
      <c r="VKP6" s="1946" t="s">
        <v>601</v>
      </c>
      <c r="VKQ6" s="1947"/>
      <c r="VKR6" s="1947"/>
      <c r="VKS6" s="1947"/>
      <c r="VKT6" s="1947"/>
      <c r="VKU6" s="1947"/>
      <c r="VKV6" s="1947"/>
      <c r="VKW6" s="1948"/>
      <c r="VKX6" s="1946" t="s">
        <v>601</v>
      </c>
      <c r="VKY6" s="1947"/>
      <c r="VKZ6" s="1947"/>
      <c r="VLA6" s="1947"/>
      <c r="VLB6" s="1947"/>
      <c r="VLC6" s="1947"/>
      <c r="VLD6" s="1947"/>
      <c r="VLE6" s="1948"/>
      <c r="VLF6" s="1946" t="s">
        <v>601</v>
      </c>
      <c r="VLG6" s="1947"/>
      <c r="VLH6" s="1947"/>
      <c r="VLI6" s="1947"/>
      <c r="VLJ6" s="1947"/>
      <c r="VLK6" s="1947"/>
      <c r="VLL6" s="1947"/>
      <c r="VLM6" s="1948"/>
      <c r="VLN6" s="1946" t="s">
        <v>601</v>
      </c>
      <c r="VLO6" s="1947"/>
      <c r="VLP6" s="1947"/>
      <c r="VLQ6" s="1947"/>
      <c r="VLR6" s="1947"/>
      <c r="VLS6" s="1947"/>
      <c r="VLT6" s="1947"/>
      <c r="VLU6" s="1948"/>
      <c r="VLV6" s="1946" t="s">
        <v>601</v>
      </c>
      <c r="VLW6" s="1947"/>
      <c r="VLX6" s="1947"/>
      <c r="VLY6" s="1947"/>
      <c r="VLZ6" s="1947"/>
      <c r="VMA6" s="1947"/>
      <c r="VMB6" s="1947"/>
      <c r="VMC6" s="1948"/>
      <c r="VMD6" s="1946" t="s">
        <v>601</v>
      </c>
      <c r="VME6" s="1947"/>
      <c r="VMF6" s="1947"/>
      <c r="VMG6" s="1947"/>
      <c r="VMH6" s="1947"/>
      <c r="VMI6" s="1947"/>
      <c r="VMJ6" s="1947"/>
      <c r="VMK6" s="1948"/>
      <c r="VML6" s="1946" t="s">
        <v>601</v>
      </c>
      <c r="VMM6" s="1947"/>
      <c r="VMN6" s="1947"/>
      <c r="VMO6" s="1947"/>
      <c r="VMP6" s="1947"/>
      <c r="VMQ6" s="1947"/>
      <c r="VMR6" s="1947"/>
      <c r="VMS6" s="1948"/>
      <c r="VMT6" s="1946" t="s">
        <v>601</v>
      </c>
      <c r="VMU6" s="1947"/>
      <c r="VMV6" s="1947"/>
      <c r="VMW6" s="1947"/>
      <c r="VMX6" s="1947"/>
      <c r="VMY6" s="1947"/>
      <c r="VMZ6" s="1947"/>
      <c r="VNA6" s="1948"/>
      <c r="VNB6" s="1946" t="s">
        <v>601</v>
      </c>
      <c r="VNC6" s="1947"/>
      <c r="VND6" s="1947"/>
      <c r="VNE6" s="1947"/>
      <c r="VNF6" s="1947"/>
      <c r="VNG6" s="1947"/>
      <c r="VNH6" s="1947"/>
      <c r="VNI6" s="1948"/>
      <c r="VNJ6" s="1946" t="s">
        <v>601</v>
      </c>
      <c r="VNK6" s="1947"/>
      <c r="VNL6" s="1947"/>
      <c r="VNM6" s="1947"/>
      <c r="VNN6" s="1947"/>
      <c r="VNO6" s="1947"/>
      <c r="VNP6" s="1947"/>
      <c r="VNQ6" s="1948"/>
      <c r="VNR6" s="1946" t="s">
        <v>601</v>
      </c>
      <c r="VNS6" s="1947"/>
      <c r="VNT6" s="1947"/>
      <c r="VNU6" s="1947"/>
      <c r="VNV6" s="1947"/>
      <c r="VNW6" s="1947"/>
      <c r="VNX6" s="1947"/>
      <c r="VNY6" s="1948"/>
      <c r="VNZ6" s="1946" t="s">
        <v>601</v>
      </c>
      <c r="VOA6" s="1947"/>
      <c r="VOB6" s="1947"/>
      <c r="VOC6" s="1947"/>
      <c r="VOD6" s="1947"/>
      <c r="VOE6" s="1947"/>
      <c r="VOF6" s="1947"/>
      <c r="VOG6" s="1948"/>
      <c r="VOH6" s="1946" t="s">
        <v>601</v>
      </c>
      <c r="VOI6" s="1947"/>
      <c r="VOJ6" s="1947"/>
      <c r="VOK6" s="1947"/>
      <c r="VOL6" s="1947"/>
      <c r="VOM6" s="1947"/>
      <c r="VON6" s="1947"/>
      <c r="VOO6" s="1948"/>
      <c r="VOP6" s="1946" t="s">
        <v>601</v>
      </c>
      <c r="VOQ6" s="1947"/>
      <c r="VOR6" s="1947"/>
      <c r="VOS6" s="1947"/>
      <c r="VOT6" s="1947"/>
      <c r="VOU6" s="1947"/>
      <c r="VOV6" s="1947"/>
      <c r="VOW6" s="1948"/>
      <c r="VOX6" s="1946" t="s">
        <v>601</v>
      </c>
      <c r="VOY6" s="1947"/>
      <c r="VOZ6" s="1947"/>
      <c r="VPA6" s="1947"/>
      <c r="VPB6" s="1947"/>
      <c r="VPC6" s="1947"/>
      <c r="VPD6" s="1947"/>
      <c r="VPE6" s="1948"/>
      <c r="VPF6" s="1946" t="s">
        <v>601</v>
      </c>
      <c r="VPG6" s="1947"/>
      <c r="VPH6" s="1947"/>
      <c r="VPI6" s="1947"/>
      <c r="VPJ6" s="1947"/>
      <c r="VPK6" s="1947"/>
      <c r="VPL6" s="1947"/>
      <c r="VPM6" s="1948"/>
      <c r="VPN6" s="1946" t="s">
        <v>601</v>
      </c>
      <c r="VPO6" s="1947"/>
      <c r="VPP6" s="1947"/>
      <c r="VPQ6" s="1947"/>
      <c r="VPR6" s="1947"/>
      <c r="VPS6" s="1947"/>
      <c r="VPT6" s="1947"/>
      <c r="VPU6" s="1948"/>
      <c r="VPV6" s="1946" t="s">
        <v>601</v>
      </c>
      <c r="VPW6" s="1947"/>
      <c r="VPX6" s="1947"/>
      <c r="VPY6" s="1947"/>
      <c r="VPZ6" s="1947"/>
      <c r="VQA6" s="1947"/>
      <c r="VQB6" s="1947"/>
      <c r="VQC6" s="1948"/>
      <c r="VQD6" s="1946" t="s">
        <v>601</v>
      </c>
      <c r="VQE6" s="1947"/>
      <c r="VQF6" s="1947"/>
      <c r="VQG6" s="1947"/>
      <c r="VQH6" s="1947"/>
      <c r="VQI6" s="1947"/>
      <c r="VQJ6" s="1947"/>
      <c r="VQK6" s="1948"/>
      <c r="VQL6" s="1946" t="s">
        <v>601</v>
      </c>
      <c r="VQM6" s="1947"/>
      <c r="VQN6" s="1947"/>
      <c r="VQO6" s="1947"/>
      <c r="VQP6" s="1947"/>
      <c r="VQQ6" s="1947"/>
      <c r="VQR6" s="1947"/>
      <c r="VQS6" s="1948"/>
      <c r="VQT6" s="1946" t="s">
        <v>601</v>
      </c>
      <c r="VQU6" s="1947"/>
      <c r="VQV6" s="1947"/>
      <c r="VQW6" s="1947"/>
      <c r="VQX6" s="1947"/>
      <c r="VQY6" s="1947"/>
      <c r="VQZ6" s="1947"/>
      <c r="VRA6" s="1948"/>
      <c r="VRB6" s="1946" t="s">
        <v>601</v>
      </c>
      <c r="VRC6" s="1947"/>
      <c r="VRD6" s="1947"/>
      <c r="VRE6" s="1947"/>
      <c r="VRF6" s="1947"/>
      <c r="VRG6" s="1947"/>
      <c r="VRH6" s="1947"/>
      <c r="VRI6" s="1948"/>
      <c r="VRJ6" s="1946" t="s">
        <v>601</v>
      </c>
      <c r="VRK6" s="1947"/>
      <c r="VRL6" s="1947"/>
      <c r="VRM6" s="1947"/>
      <c r="VRN6" s="1947"/>
      <c r="VRO6" s="1947"/>
      <c r="VRP6" s="1947"/>
      <c r="VRQ6" s="1948"/>
      <c r="VRR6" s="1946" t="s">
        <v>601</v>
      </c>
      <c r="VRS6" s="1947"/>
      <c r="VRT6" s="1947"/>
      <c r="VRU6" s="1947"/>
      <c r="VRV6" s="1947"/>
      <c r="VRW6" s="1947"/>
      <c r="VRX6" s="1947"/>
      <c r="VRY6" s="1948"/>
      <c r="VRZ6" s="1946" t="s">
        <v>601</v>
      </c>
      <c r="VSA6" s="1947"/>
      <c r="VSB6" s="1947"/>
      <c r="VSC6" s="1947"/>
      <c r="VSD6" s="1947"/>
      <c r="VSE6" s="1947"/>
      <c r="VSF6" s="1947"/>
      <c r="VSG6" s="1948"/>
      <c r="VSH6" s="1946" t="s">
        <v>601</v>
      </c>
      <c r="VSI6" s="1947"/>
      <c r="VSJ6" s="1947"/>
      <c r="VSK6" s="1947"/>
      <c r="VSL6" s="1947"/>
      <c r="VSM6" s="1947"/>
      <c r="VSN6" s="1947"/>
      <c r="VSO6" s="1948"/>
      <c r="VSP6" s="1946" t="s">
        <v>601</v>
      </c>
      <c r="VSQ6" s="1947"/>
      <c r="VSR6" s="1947"/>
      <c r="VSS6" s="1947"/>
      <c r="VST6" s="1947"/>
      <c r="VSU6" s="1947"/>
      <c r="VSV6" s="1947"/>
      <c r="VSW6" s="1948"/>
      <c r="VSX6" s="1946" t="s">
        <v>601</v>
      </c>
      <c r="VSY6" s="1947"/>
      <c r="VSZ6" s="1947"/>
      <c r="VTA6" s="1947"/>
      <c r="VTB6" s="1947"/>
      <c r="VTC6" s="1947"/>
      <c r="VTD6" s="1947"/>
      <c r="VTE6" s="1948"/>
      <c r="VTF6" s="1946" t="s">
        <v>601</v>
      </c>
      <c r="VTG6" s="1947"/>
      <c r="VTH6" s="1947"/>
      <c r="VTI6" s="1947"/>
      <c r="VTJ6" s="1947"/>
      <c r="VTK6" s="1947"/>
      <c r="VTL6" s="1947"/>
      <c r="VTM6" s="1948"/>
      <c r="VTN6" s="1946" t="s">
        <v>601</v>
      </c>
      <c r="VTO6" s="1947"/>
      <c r="VTP6" s="1947"/>
      <c r="VTQ6" s="1947"/>
      <c r="VTR6" s="1947"/>
      <c r="VTS6" s="1947"/>
      <c r="VTT6" s="1947"/>
      <c r="VTU6" s="1948"/>
      <c r="VTV6" s="1946" t="s">
        <v>601</v>
      </c>
      <c r="VTW6" s="1947"/>
      <c r="VTX6" s="1947"/>
      <c r="VTY6" s="1947"/>
      <c r="VTZ6" s="1947"/>
      <c r="VUA6" s="1947"/>
      <c r="VUB6" s="1947"/>
      <c r="VUC6" s="1948"/>
      <c r="VUD6" s="1946" t="s">
        <v>601</v>
      </c>
      <c r="VUE6" s="1947"/>
      <c r="VUF6" s="1947"/>
      <c r="VUG6" s="1947"/>
      <c r="VUH6" s="1947"/>
      <c r="VUI6" s="1947"/>
      <c r="VUJ6" s="1947"/>
      <c r="VUK6" s="1948"/>
      <c r="VUL6" s="1946" t="s">
        <v>601</v>
      </c>
      <c r="VUM6" s="1947"/>
      <c r="VUN6" s="1947"/>
      <c r="VUO6" s="1947"/>
      <c r="VUP6" s="1947"/>
      <c r="VUQ6" s="1947"/>
      <c r="VUR6" s="1947"/>
      <c r="VUS6" s="1948"/>
      <c r="VUT6" s="1946" t="s">
        <v>601</v>
      </c>
      <c r="VUU6" s="1947"/>
      <c r="VUV6" s="1947"/>
      <c r="VUW6" s="1947"/>
      <c r="VUX6" s="1947"/>
      <c r="VUY6" s="1947"/>
      <c r="VUZ6" s="1947"/>
      <c r="VVA6" s="1948"/>
      <c r="VVB6" s="1946" t="s">
        <v>601</v>
      </c>
      <c r="VVC6" s="1947"/>
      <c r="VVD6" s="1947"/>
      <c r="VVE6" s="1947"/>
      <c r="VVF6" s="1947"/>
      <c r="VVG6" s="1947"/>
      <c r="VVH6" s="1947"/>
      <c r="VVI6" s="1948"/>
      <c r="VVJ6" s="1946" t="s">
        <v>601</v>
      </c>
      <c r="VVK6" s="1947"/>
      <c r="VVL6" s="1947"/>
      <c r="VVM6" s="1947"/>
      <c r="VVN6" s="1947"/>
      <c r="VVO6" s="1947"/>
      <c r="VVP6" s="1947"/>
      <c r="VVQ6" s="1948"/>
      <c r="VVR6" s="1946" t="s">
        <v>601</v>
      </c>
      <c r="VVS6" s="1947"/>
      <c r="VVT6" s="1947"/>
      <c r="VVU6" s="1947"/>
      <c r="VVV6" s="1947"/>
      <c r="VVW6" s="1947"/>
      <c r="VVX6" s="1947"/>
      <c r="VVY6" s="1948"/>
      <c r="VVZ6" s="1946" t="s">
        <v>601</v>
      </c>
      <c r="VWA6" s="1947"/>
      <c r="VWB6" s="1947"/>
      <c r="VWC6" s="1947"/>
      <c r="VWD6" s="1947"/>
      <c r="VWE6" s="1947"/>
      <c r="VWF6" s="1947"/>
      <c r="VWG6" s="1948"/>
      <c r="VWH6" s="1946" t="s">
        <v>601</v>
      </c>
      <c r="VWI6" s="1947"/>
      <c r="VWJ6" s="1947"/>
      <c r="VWK6" s="1947"/>
      <c r="VWL6" s="1947"/>
      <c r="VWM6" s="1947"/>
      <c r="VWN6" s="1947"/>
      <c r="VWO6" s="1948"/>
      <c r="VWP6" s="1946" t="s">
        <v>601</v>
      </c>
      <c r="VWQ6" s="1947"/>
      <c r="VWR6" s="1947"/>
      <c r="VWS6" s="1947"/>
      <c r="VWT6" s="1947"/>
      <c r="VWU6" s="1947"/>
      <c r="VWV6" s="1947"/>
      <c r="VWW6" s="1948"/>
      <c r="VWX6" s="1946" t="s">
        <v>601</v>
      </c>
      <c r="VWY6" s="1947"/>
      <c r="VWZ6" s="1947"/>
      <c r="VXA6" s="1947"/>
      <c r="VXB6" s="1947"/>
      <c r="VXC6" s="1947"/>
      <c r="VXD6" s="1947"/>
      <c r="VXE6" s="1948"/>
      <c r="VXF6" s="1946" t="s">
        <v>601</v>
      </c>
      <c r="VXG6" s="1947"/>
      <c r="VXH6" s="1947"/>
      <c r="VXI6" s="1947"/>
      <c r="VXJ6" s="1947"/>
      <c r="VXK6" s="1947"/>
      <c r="VXL6" s="1947"/>
      <c r="VXM6" s="1948"/>
      <c r="VXN6" s="1946" t="s">
        <v>601</v>
      </c>
      <c r="VXO6" s="1947"/>
      <c r="VXP6" s="1947"/>
      <c r="VXQ6" s="1947"/>
      <c r="VXR6" s="1947"/>
      <c r="VXS6" s="1947"/>
      <c r="VXT6" s="1947"/>
      <c r="VXU6" s="1948"/>
      <c r="VXV6" s="1946" t="s">
        <v>601</v>
      </c>
      <c r="VXW6" s="1947"/>
      <c r="VXX6" s="1947"/>
      <c r="VXY6" s="1947"/>
      <c r="VXZ6" s="1947"/>
      <c r="VYA6" s="1947"/>
      <c r="VYB6" s="1947"/>
      <c r="VYC6" s="1948"/>
      <c r="VYD6" s="1946" t="s">
        <v>601</v>
      </c>
      <c r="VYE6" s="1947"/>
      <c r="VYF6" s="1947"/>
      <c r="VYG6" s="1947"/>
      <c r="VYH6" s="1947"/>
      <c r="VYI6" s="1947"/>
      <c r="VYJ6" s="1947"/>
      <c r="VYK6" s="1948"/>
      <c r="VYL6" s="1946" t="s">
        <v>601</v>
      </c>
      <c r="VYM6" s="1947"/>
      <c r="VYN6" s="1947"/>
      <c r="VYO6" s="1947"/>
      <c r="VYP6" s="1947"/>
      <c r="VYQ6" s="1947"/>
      <c r="VYR6" s="1947"/>
      <c r="VYS6" s="1948"/>
      <c r="VYT6" s="1946" t="s">
        <v>601</v>
      </c>
      <c r="VYU6" s="1947"/>
      <c r="VYV6" s="1947"/>
      <c r="VYW6" s="1947"/>
      <c r="VYX6" s="1947"/>
      <c r="VYY6" s="1947"/>
      <c r="VYZ6" s="1947"/>
      <c r="VZA6" s="1948"/>
      <c r="VZB6" s="1946" t="s">
        <v>601</v>
      </c>
      <c r="VZC6" s="1947"/>
      <c r="VZD6" s="1947"/>
      <c r="VZE6" s="1947"/>
      <c r="VZF6" s="1947"/>
      <c r="VZG6" s="1947"/>
      <c r="VZH6" s="1947"/>
      <c r="VZI6" s="1948"/>
      <c r="VZJ6" s="1946" t="s">
        <v>601</v>
      </c>
      <c r="VZK6" s="1947"/>
      <c r="VZL6" s="1947"/>
      <c r="VZM6" s="1947"/>
      <c r="VZN6" s="1947"/>
      <c r="VZO6" s="1947"/>
      <c r="VZP6" s="1947"/>
      <c r="VZQ6" s="1948"/>
      <c r="VZR6" s="1946" t="s">
        <v>601</v>
      </c>
      <c r="VZS6" s="1947"/>
      <c r="VZT6" s="1947"/>
      <c r="VZU6" s="1947"/>
      <c r="VZV6" s="1947"/>
      <c r="VZW6" s="1947"/>
      <c r="VZX6" s="1947"/>
      <c r="VZY6" s="1948"/>
      <c r="VZZ6" s="1946" t="s">
        <v>601</v>
      </c>
      <c r="WAA6" s="1947"/>
      <c r="WAB6" s="1947"/>
      <c r="WAC6" s="1947"/>
      <c r="WAD6" s="1947"/>
      <c r="WAE6" s="1947"/>
      <c r="WAF6" s="1947"/>
      <c r="WAG6" s="1948"/>
      <c r="WAH6" s="1946" t="s">
        <v>601</v>
      </c>
      <c r="WAI6" s="1947"/>
      <c r="WAJ6" s="1947"/>
      <c r="WAK6" s="1947"/>
      <c r="WAL6" s="1947"/>
      <c r="WAM6" s="1947"/>
      <c r="WAN6" s="1947"/>
      <c r="WAO6" s="1948"/>
      <c r="WAP6" s="1946" t="s">
        <v>601</v>
      </c>
      <c r="WAQ6" s="1947"/>
      <c r="WAR6" s="1947"/>
      <c r="WAS6" s="1947"/>
      <c r="WAT6" s="1947"/>
      <c r="WAU6" s="1947"/>
      <c r="WAV6" s="1947"/>
      <c r="WAW6" s="1948"/>
      <c r="WAX6" s="1946" t="s">
        <v>601</v>
      </c>
      <c r="WAY6" s="1947"/>
      <c r="WAZ6" s="1947"/>
      <c r="WBA6" s="1947"/>
      <c r="WBB6" s="1947"/>
      <c r="WBC6" s="1947"/>
      <c r="WBD6" s="1947"/>
      <c r="WBE6" s="1948"/>
      <c r="WBF6" s="1946" t="s">
        <v>601</v>
      </c>
      <c r="WBG6" s="1947"/>
      <c r="WBH6" s="1947"/>
      <c r="WBI6" s="1947"/>
      <c r="WBJ6" s="1947"/>
      <c r="WBK6" s="1947"/>
      <c r="WBL6" s="1947"/>
      <c r="WBM6" s="1948"/>
      <c r="WBN6" s="1946" t="s">
        <v>601</v>
      </c>
      <c r="WBO6" s="1947"/>
      <c r="WBP6" s="1947"/>
      <c r="WBQ6" s="1947"/>
      <c r="WBR6" s="1947"/>
      <c r="WBS6" s="1947"/>
      <c r="WBT6" s="1947"/>
      <c r="WBU6" s="1948"/>
      <c r="WBV6" s="1946" t="s">
        <v>601</v>
      </c>
      <c r="WBW6" s="1947"/>
      <c r="WBX6" s="1947"/>
      <c r="WBY6" s="1947"/>
      <c r="WBZ6" s="1947"/>
      <c r="WCA6" s="1947"/>
      <c r="WCB6" s="1947"/>
      <c r="WCC6" s="1948"/>
      <c r="WCD6" s="1946" t="s">
        <v>601</v>
      </c>
      <c r="WCE6" s="1947"/>
      <c r="WCF6" s="1947"/>
      <c r="WCG6" s="1947"/>
      <c r="WCH6" s="1947"/>
      <c r="WCI6" s="1947"/>
      <c r="WCJ6" s="1947"/>
      <c r="WCK6" s="1948"/>
      <c r="WCL6" s="1946" t="s">
        <v>601</v>
      </c>
      <c r="WCM6" s="1947"/>
      <c r="WCN6" s="1947"/>
      <c r="WCO6" s="1947"/>
      <c r="WCP6" s="1947"/>
      <c r="WCQ6" s="1947"/>
      <c r="WCR6" s="1947"/>
      <c r="WCS6" s="1948"/>
      <c r="WCT6" s="1946" t="s">
        <v>601</v>
      </c>
      <c r="WCU6" s="1947"/>
      <c r="WCV6" s="1947"/>
      <c r="WCW6" s="1947"/>
      <c r="WCX6" s="1947"/>
      <c r="WCY6" s="1947"/>
      <c r="WCZ6" s="1947"/>
      <c r="WDA6" s="1948"/>
      <c r="WDB6" s="1946" t="s">
        <v>601</v>
      </c>
      <c r="WDC6" s="1947"/>
      <c r="WDD6" s="1947"/>
      <c r="WDE6" s="1947"/>
      <c r="WDF6" s="1947"/>
      <c r="WDG6" s="1947"/>
      <c r="WDH6" s="1947"/>
      <c r="WDI6" s="1948"/>
      <c r="WDJ6" s="1946" t="s">
        <v>601</v>
      </c>
      <c r="WDK6" s="1947"/>
      <c r="WDL6" s="1947"/>
      <c r="WDM6" s="1947"/>
      <c r="WDN6" s="1947"/>
      <c r="WDO6" s="1947"/>
      <c r="WDP6" s="1947"/>
      <c r="WDQ6" s="1948"/>
      <c r="WDR6" s="1946" t="s">
        <v>601</v>
      </c>
      <c r="WDS6" s="1947"/>
      <c r="WDT6" s="1947"/>
      <c r="WDU6" s="1947"/>
      <c r="WDV6" s="1947"/>
      <c r="WDW6" s="1947"/>
      <c r="WDX6" s="1947"/>
      <c r="WDY6" s="1948"/>
      <c r="WDZ6" s="1946" t="s">
        <v>601</v>
      </c>
      <c r="WEA6" s="1947"/>
      <c r="WEB6" s="1947"/>
      <c r="WEC6" s="1947"/>
      <c r="WED6" s="1947"/>
      <c r="WEE6" s="1947"/>
      <c r="WEF6" s="1947"/>
      <c r="WEG6" s="1948"/>
      <c r="WEH6" s="1946" t="s">
        <v>601</v>
      </c>
      <c r="WEI6" s="1947"/>
      <c r="WEJ6" s="1947"/>
      <c r="WEK6" s="1947"/>
      <c r="WEL6" s="1947"/>
      <c r="WEM6" s="1947"/>
      <c r="WEN6" s="1947"/>
      <c r="WEO6" s="1948"/>
      <c r="WEP6" s="1946" t="s">
        <v>601</v>
      </c>
      <c r="WEQ6" s="1947"/>
      <c r="WER6" s="1947"/>
      <c r="WES6" s="1947"/>
      <c r="WET6" s="1947"/>
      <c r="WEU6" s="1947"/>
      <c r="WEV6" s="1947"/>
      <c r="WEW6" s="1948"/>
      <c r="WEX6" s="1946" t="s">
        <v>601</v>
      </c>
      <c r="WEY6" s="1947"/>
      <c r="WEZ6" s="1947"/>
      <c r="WFA6" s="1947"/>
      <c r="WFB6" s="1947"/>
      <c r="WFC6" s="1947"/>
      <c r="WFD6" s="1947"/>
      <c r="WFE6" s="1948"/>
      <c r="WFF6" s="1946" t="s">
        <v>601</v>
      </c>
      <c r="WFG6" s="1947"/>
      <c r="WFH6" s="1947"/>
      <c r="WFI6" s="1947"/>
      <c r="WFJ6" s="1947"/>
      <c r="WFK6" s="1947"/>
      <c r="WFL6" s="1947"/>
      <c r="WFM6" s="1948"/>
      <c r="WFN6" s="1946" t="s">
        <v>601</v>
      </c>
      <c r="WFO6" s="1947"/>
      <c r="WFP6" s="1947"/>
      <c r="WFQ6" s="1947"/>
      <c r="WFR6" s="1947"/>
      <c r="WFS6" s="1947"/>
      <c r="WFT6" s="1947"/>
      <c r="WFU6" s="1948"/>
      <c r="WFV6" s="1946" t="s">
        <v>601</v>
      </c>
      <c r="WFW6" s="1947"/>
      <c r="WFX6" s="1947"/>
      <c r="WFY6" s="1947"/>
      <c r="WFZ6" s="1947"/>
      <c r="WGA6" s="1947"/>
      <c r="WGB6" s="1947"/>
      <c r="WGC6" s="1948"/>
      <c r="WGD6" s="1946" t="s">
        <v>601</v>
      </c>
      <c r="WGE6" s="1947"/>
      <c r="WGF6" s="1947"/>
      <c r="WGG6" s="1947"/>
      <c r="WGH6" s="1947"/>
      <c r="WGI6" s="1947"/>
      <c r="WGJ6" s="1947"/>
      <c r="WGK6" s="1948"/>
      <c r="WGL6" s="1946" t="s">
        <v>601</v>
      </c>
      <c r="WGM6" s="1947"/>
      <c r="WGN6" s="1947"/>
      <c r="WGO6" s="1947"/>
      <c r="WGP6" s="1947"/>
      <c r="WGQ6" s="1947"/>
      <c r="WGR6" s="1947"/>
      <c r="WGS6" s="1948"/>
      <c r="WGT6" s="1946" t="s">
        <v>601</v>
      </c>
      <c r="WGU6" s="1947"/>
      <c r="WGV6" s="1947"/>
      <c r="WGW6" s="1947"/>
      <c r="WGX6" s="1947"/>
      <c r="WGY6" s="1947"/>
      <c r="WGZ6" s="1947"/>
      <c r="WHA6" s="1948"/>
      <c r="WHB6" s="1946" t="s">
        <v>601</v>
      </c>
      <c r="WHC6" s="1947"/>
      <c r="WHD6" s="1947"/>
      <c r="WHE6" s="1947"/>
      <c r="WHF6" s="1947"/>
      <c r="WHG6" s="1947"/>
      <c r="WHH6" s="1947"/>
      <c r="WHI6" s="1948"/>
      <c r="WHJ6" s="1946" t="s">
        <v>601</v>
      </c>
      <c r="WHK6" s="1947"/>
      <c r="WHL6" s="1947"/>
      <c r="WHM6" s="1947"/>
      <c r="WHN6" s="1947"/>
      <c r="WHO6" s="1947"/>
      <c r="WHP6" s="1947"/>
      <c r="WHQ6" s="1948"/>
      <c r="WHR6" s="1946" t="s">
        <v>601</v>
      </c>
      <c r="WHS6" s="1947"/>
      <c r="WHT6" s="1947"/>
      <c r="WHU6" s="1947"/>
      <c r="WHV6" s="1947"/>
      <c r="WHW6" s="1947"/>
      <c r="WHX6" s="1947"/>
      <c r="WHY6" s="1948"/>
      <c r="WHZ6" s="1946" t="s">
        <v>601</v>
      </c>
      <c r="WIA6" s="1947"/>
      <c r="WIB6" s="1947"/>
      <c r="WIC6" s="1947"/>
      <c r="WID6" s="1947"/>
      <c r="WIE6" s="1947"/>
      <c r="WIF6" s="1947"/>
      <c r="WIG6" s="1948"/>
      <c r="WIH6" s="1946" t="s">
        <v>601</v>
      </c>
      <c r="WII6" s="1947"/>
      <c r="WIJ6" s="1947"/>
      <c r="WIK6" s="1947"/>
      <c r="WIL6" s="1947"/>
      <c r="WIM6" s="1947"/>
      <c r="WIN6" s="1947"/>
      <c r="WIO6" s="1948"/>
      <c r="WIP6" s="1946" t="s">
        <v>601</v>
      </c>
      <c r="WIQ6" s="1947"/>
      <c r="WIR6" s="1947"/>
      <c r="WIS6" s="1947"/>
      <c r="WIT6" s="1947"/>
      <c r="WIU6" s="1947"/>
      <c r="WIV6" s="1947"/>
      <c r="WIW6" s="1948"/>
      <c r="WIX6" s="1946" t="s">
        <v>601</v>
      </c>
      <c r="WIY6" s="1947"/>
      <c r="WIZ6" s="1947"/>
      <c r="WJA6" s="1947"/>
      <c r="WJB6" s="1947"/>
      <c r="WJC6" s="1947"/>
      <c r="WJD6" s="1947"/>
      <c r="WJE6" s="1948"/>
      <c r="WJF6" s="1946" t="s">
        <v>601</v>
      </c>
      <c r="WJG6" s="1947"/>
      <c r="WJH6" s="1947"/>
      <c r="WJI6" s="1947"/>
      <c r="WJJ6" s="1947"/>
      <c r="WJK6" s="1947"/>
      <c r="WJL6" s="1947"/>
      <c r="WJM6" s="1948"/>
      <c r="WJN6" s="1946" t="s">
        <v>601</v>
      </c>
      <c r="WJO6" s="1947"/>
      <c r="WJP6" s="1947"/>
      <c r="WJQ6" s="1947"/>
      <c r="WJR6" s="1947"/>
      <c r="WJS6" s="1947"/>
      <c r="WJT6" s="1947"/>
      <c r="WJU6" s="1948"/>
      <c r="WJV6" s="1946" t="s">
        <v>601</v>
      </c>
      <c r="WJW6" s="1947"/>
      <c r="WJX6" s="1947"/>
      <c r="WJY6" s="1947"/>
      <c r="WJZ6" s="1947"/>
      <c r="WKA6" s="1947"/>
      <c r="WKB6" s="1947"/>
      <c r="WKC6" s="1948"/>
      <c r="WKD6" s="1946" t="s">
        <v>601</v>
      </c>
      <c r="WKE6" s="1947"/>
      <c r="WKF6" s="1947"/>
      <c r="WKG6" s="1947"/>
      <c r="WKH6" s="1947"/>
      <c r="WKI6" s="1947"/>
      <c r="WKJ6" s="1947"/>
      <c r="WKK6" s="1948"/>
      <c r="WKL6" s="1946" t="s">
        <v>601</v>
      </c>
      <c r="WKM6" s="1947"/>
      <c r="WKN6" s="1947"/>
      <c r="WKO6" s="1947"/>
      <c r="WKP6" s="1947"/>
      <c r="WKQ6" s="1947"/>
      <c r="WKR6" s="1947"/>
      <c r="WKS6" s="1948"/>
      <c r="WKT6" s="1946" t="s">
        <v>601</v>
      </c>
      <c r="WKU6" s="1947"/>
      <c r="WKV6" s="1947"/>
      <c r="WKW6" s="1947"/>
      <c r="WKX6" s="1947"/>
      <c r="WKY6" s="1947"/>
      <c r="WKZ6" s="1947"/>
      <c r="WLA6" s="1948"/>
      <c r="WLB6" s="1946" t="s">
        <v>601</v>
      </c>
      <c r="WLC6" s="1947"/>
      <c r="WLD6" s="1947"/>
      <c r="WLE6" s="1947"/>
      <c r="WLF6" s="1947"/>
      <c r="WLG6" s="1947"/>
      <c r="WLH6" s="1947"/>
      <c r="WLI6" s="1948"/>
      <c r="WLJ6" s="1946" t="s">
        <v>601</v>
      </c>
      <c r="WLK6" s="1947"/>
      <c r="WLL6" s="1947"/>
      <c r="WLM6" s="1947"/>
      <c r="WLN6" s="1947"/>
      <c r="WLO6" s="1947"/>
      <c r="WLP6" s="1947"/>
      <c r="WLQ6" s="1948"/>
      <c r="WLR6" s="1946" t="s">
        <v>601</v>
      </c>
      <c r="WLS6" s="1947"/>
      <c r="WLT6" s="1947"/>
      <c r="WLU6" s="1947"/>
      <c r="WLV6" s="1947"/>
      <c r="WLW6" s="1947"/>
      <c r="WLX6" s="1947"/>
      <c r="WLY6" s="1948"/>
      <c r="WLZ6" s="1946" t="s">
        <v>601</v>
      </c>
      <c r="WMA6" s="1947"/>
      <c r="WMB6" s="1947"/>
      <c r="WMC6" s="1947"/>
      <c r="WMD6" s="1947"/>
      <c r="WME6" s="1947"/>
      <c r="WMF6" s="1947"/>
      <c r="WMG6" s="1948"/>
      <c r="WMH6" s="1946" t="s">
        <v>601</v>
      </c>
      <c r="WMI6" s="1947"/>
      <c r="WMJ6" s="1947"/>
      <c r="WMK6" s="1947"/>
      <c r="WML6" s="1947"/>
      <c r="WMM6" s="1947"/>
      <c r="WMN6" s="1947"/>
      <c r="WMO6" s="1948"/>
      <c r="WMP6" s="1946" t="s">
        <v>601</v>
      </c>
      <c r="WMQ6" s="1947"/>
      <c r="WMR6" s="1947"/>
      <c r="WMS6" s="1947"/>
      <c r="WMT6" s="1947"/>
      <c r="WMU6" s="1947"/>
      <c r="WMV6" s="1947"/>
      <c r="WMW6" s="1948"/>
      <c r="WMX6" s="1946" t="s">
        <v>601</v>
      </c>
      <c r="WMY6" s="1947"/>
      <c r="WMZ6" s="1947"/>
      <c r="WNA6" s="1947"/>
      <c r="WNB6" s="1947"/>
      <c r="WNC6" s="1947"/>
      <c r="WND6" s="1947"/>
      <c r="WNE6" s="1948"/>
      <c r="WNF6" s="1946" t="s">
        <v>601</v>
      </c>
      <c r="WNG6" s="1947"/>
      <c r="WNH6" s="1947"/>
      <c r="WNI6" s="1947"/>
      <c r="WNJ6" s="1947"/>
      <c r="WNK6" s="1947"/>
      <c r="WNL6" s="1947"/>
      <c r="WNM6" s="1948"/>
      <c r="WNN6" s="1946" t="s">
        <v>601</v>
      </c>
      <c r="WNO6" s="1947"/>
      <c r="WNP6" s="1947"/>
      <c r="WNQ6" s="1947"/>
      <c r="WNR6" s="1947"/>
      <c r="WNS6" s="1947"/>
      <c r="WNT6" s="1947"/>
      <c r="WNU6" s="1948"/>
      <c r="WNV6" s="1946" t="s">
        <v>601</v>
      </c>
      <c r="WNW6" s="1947"/>
      <c r="WNX6" s="1947"/>
      <c r="WNY6" s="1947"/>
      <c r="WNZ6" s="1947"/>
      <c r="WOA6" s="1947"/>
      <c r="WOB6" s="1947"/>
      <c r="WOC6" s="1948"/>
      <c r="WOD6" s="1946" t="s">
        <v>601</v>
      </c>
      <c r="WOE6" s="1947"/>
      <c r="WOF6" s="1947"/>
      <c r="WOG6" s="1947"/>
      <c r="WOH6" s="1947"/>
      <c r="WOI6" s="1947"/>
      <c r="WOJ6" s="1947"/>
      <c r="WOK6" s="1948"/>
      <c r="WOL6" s="1946" t="s">
        <v>601</v>
      </c>
      <c r="WOM6" s="1947"/>
      <c r="WON6" s="1947"/>
      <c r="WOO6" s="1947"/>
      <c r="WOP6" s="1947"/>
      <c r="WOQ6" s="1947"/>
      <c r="WOR6" s="1947"/>
      <c r="WOS6" s="1948"/>
      <c r="WOT6" s="1946" t="s">
        <v>601</v>
      </c>
      <c r="WOU6" s="1947"/>
      <c r="WOV6" s="1947"/>
      <c r="WOW6" s="1947"/>
      <c r="WOX6" s="1947"/>
      <c r="WOY6" s="1947"/>
      <c r="WOZ6" s="1947"/>
      <c r="WPA6" s="1948"/>
      <c r="WPB6" s="1946" t="s">
        <v>601</v>
      </c>
      <c r="WPC6" s="1947"/>
      <c r="WPD6" s="1947"/>
      <c r="WPE6" s="1947"/>
      <c r="WPF6" s="1947"/>
      <c r="WPG6" s="1947"/>
      <c r="WPH6" s="1947"/>
      <c r="WPI6" s="1948"/>
      <c r="WPJ6" s="1946" t="s">
        <v>601</v>
      </c>
      <c r="WPK6" s="1947"/>
      <c r="WPL6" s="1947"/>
      <c r="WPM6" s="1947"/>
      <c r="WPN6" s="1947"/>
      <c r="WPO6" s="1947"/>
      <c r="WPP6" s="1947"/>
      <c r="WPQ6" s="1948"/>
      <c r="WPR6" s="1946" t="s">
        <v>601</v>
      </c>
      <c r="WPS6" s="1947"/>
      <c r="WPT6" s="1947"/>
      <c r="WPU6" s="1947"/>
      <c r="WPV6" s="1947"/>
      <c r="WPW6" s="1947"/>
      <c r="WPX6" s="1947"/>
      <c r="WPY6" s="1948"/>
      <c r="WPZ6" s="1946" t="s">
        <v>601</v>
      </c>
      <c r="WQA6" s="1947"/>
      <c r="WQB6" s="1947"/>
      <c r="WQC6" s="1947"/>
      <c r="WQD6" s="1947"/>
      <c r="WQE6" s="1947"/>
      <c r="WQF6" s="1947"/>
      <c r="WQG6" s="1948"/>
      <c r="WQH6" s="1946" t="s">
        <v>601</v>
      </c>
      <c r="WQI6" s="1947"/>
      <c r="WQJ6" s="1947"/>
      <c r="WQK6" s="1947"/>
      <c r="WQL6" s="1947"/>
      <c r="WQM6" s="1947"/>
      <c r="WQN6" s="1947"/>
      <c r="WQO6" s="1948"/>
      <c r="WQP6" s="1946" t="s">
        <v>601</v>
      </c>
      <c r="WQQ6" s="1947"/>
      <c r="WQR6" s="1947"/>
      <c r="WQS6" s="1947"/>
      <c r="WQT6" s="1947"/>
      <c r="WQU6" s="1947"/>
      <c r="WQV6" s="1947"/>
      <c r="WQW6" s="1948"/>
      <c r="WQX6" s="1946" t="s">
        <v>601</v>
      </c>
      <c r="WQY6" s="1947"/>
      <c r="WQZ6" s="1947"/>
      <c r="WRA6" s="1947"/>
      <c r="WRB6" s="1947"/>
      <c r="WRC6" s="1947"/>
      <c r="WRD6" s="1947"/>
      <c r="WRE6" s="1948"/>
      <c r="WRF6" s="1946" t="s">
        <v>601</v>
      </c>
      <c r="WRG6" s="1947"/>
      <c r="WRH6" s="1947"/>
      <c r="WRI6" s="1947"/>
      <c r="WRJ6" s="1947"/>
      <c r="WRK6" s="1947"/>
      <c r="WRL6" s="1947"/>
      <c r="WRM6" s="1948"/>
      <c r="WRN6" s="1946" t="s">
        <v>601</v>
      </c>
      <c r="WRO6" s="1947"/>
      <c r="WRP6" s="1947"/>
      <c r="WRQ6" s="1947"/>
      <c r="WRR6" s="1947"/>
      <c r="WRS6" s="1947"/>
      <c r="WRT6" s="1947"/>
      <c r="WRU6" s="1948"/>
      <c r="WRV6" s="1946" t="s">
        <v>601</v>
      </c>
      <c r="WRW6" s="1947"/>
      <c r="WRX6" s="1947"/>
      <c r="WRY6" s="1947"/>
      <c r="WRZ6" s="1947"/>
      <c r="WSA6" s="1947"/>
      <c r="WSB6" s="1947"/>
      <c r="WSC6" s="1948"/>
      <c r="WSD6" s="1946" t="s">
        <v>601</v>
      </c>
      <c r="WSE6" s="1947"/>
      <c r="WSF6" s="1947"/>
      <c r="WSG6" s="1947"/>
      <c r="WSH6" s="1947"/>
      <c r="WSI6" s="1947"/>
      <c r="WSJ6" s="1947"/>
      <c r="WSK6" s="1948"/>
      <c r="WSL6" s="1946" t="s">
        <v>601</v>
      </c>
      <c r="WSM6" s="1947"/>
      <c r="WSN6" s="1947"/>
      <c r="WSO6" s="1947"/>
      <c r="WSP6" s="1947"/>
      <c r="WSQ6" s="1947"/>
      <c r="WSR6" s="1947"/>
      <c r="WSS6" s="1948"/>
      <c r="WST6" s="1946" t="s">
        <v>601</v>
      </c>
      <c r="WSU6" s="1947"/>
      <c r="WSV6" s="1947"/>
      <c r="WSW6" s="1947"/>
      <c r="WSX6" s="1947"/>
      <c r="WSY6" s="1947"/>
      <c r="WSZ6" s="1947"/>
      <c r="WTA6" s="1948"/>
      <c r="WTB6" s="1946" t="s">
        <v>601</v>
      </c>
      <c r="WTC6" s="1947"/>
      <c r="WTD6" s="1947"/>
      <c r="WTE6" s="1947"/>
      <c r="WTF6" s="1947"/>
      <c r="WTG6" s="1947"/>
      <c r="WTH6" s="1947"/>
      <c r="WTI6" s="1948"/>
      <c r="WTJ6" s="1946" t="s">
        <v>601</v>
      </c>
      <c r="WTK6" s="1947"/>
      <c r="WTL6" s="1947"/>
      <c r="WTM6" s="1947"/>
      <c r="WTN6" s="1947"/>
      <c r="WTO6" s="1947"/>
      <c r="WTP6" s="1947"/>
      <c r="WTQ6" s="1948"/>
      <c r="WTR6" s="1946" t="s">
        <v>601</v>
      </c>
      <c r="WTS6" s="1947"/>
      <c r="WTT6" s="1947"/>
      <c r="WTU6" s="1947"/>
      <c r="WTV6" s="1947"/>
      <c r="WTW6" s="1947"/>
      <c r="WTX6" s="1947"/>
      <c r="WTY6" s="1948"/>
      <c r="WTZ6" s="1946" t="s">
        <v>601</v>
      </c>
      <c r="WUA6" s="1947"/>
      <c r="WUB6" s="1947"/>
      <c r="WUC6" s="1947"/>
      <c r="WUD6" s="1947"/>
      <c r="WUE6" s="1947"/>
      <c r="WUF6" s="1947"/>
      <c r="WUG6" s="1948"/>
      <c r="WUH6" s="1946" t="s">
        <v>601</v>
      </c>
      <c r="WUI6" s="1947"/>
      <c r="WUJ6" s="1947"/>
      <c r="WUK6" s="1947"/>
      <c r="WUL6" s="1947"/>
      <c r="WUM6" s="1947"/>
      <c r="WUN6" s="1947"/>
      <c r="WUO6" s="1948"/>
      <c r="WUP6" s="1946" t="s">
        <v>601</v>
      </c>
      <c r="WUQ6" s="1947"/>
      <c r="WUR6" s="1947"/>
      <c r="WUS6" s="1947"/>
      <c r="WUT6" s="1947"/>
      <c r="WUU6" s="1947"/>
      <c r="WUV6" s="1947"/>
      <c r="WUW6" s="1948"/>
      <c r="WUX6" s="1946" t="s">
        <v>601</v>
      </c>
      <c r="WUY6" s="1947"/>
      <c r="WUZ6" s="1947"/>
      <c r="WVA6" s="1947"/>
      <c r="WVB6" s="1947"/>
      <c r="WVC6" s="1947"/>
      <c r="WVD6" s="1947"/>
      <c r="WVE6" s="1948"/>
      <c r="WVF6" s="1946" t="s">
        <v>601</v>
      </c>
      <c r="WVG6" s="1947"/>
      <c r="WVH6" s="1947"/>
      <c r="WVI6" s="1947"/>
      <c r="WVJ6" s="1947"/>
      <c r="WVK6" s="1947"/>
      <c r="WVL6" s="1947"/>
      <c r="WVM6" s="1948"/>
      <c r="WVN6" s="1946" t="s">
        <v>601</v>
      </c>
      <c r="WVO6" s="1947"/>
      <c r="WVP6" s="1947"/>
      <c r="WVQ6" s="1947"/>
      <c r="WVR6" s="1947"/>
      <c r="WVS6" s="1947"/>
      <c r="WVT6" s="1947"/>
      <c r="WVU6" s="1948"/>
      <c r="WVV6" s="1946" t="s">
        <v>601</v>
      </c>
      <c r="WVW6" s="1947"/>
      <c r="WVX6" s="1947"/>
      <c r="WVY6" s="1947"/>
      <c r="WVZ6" s="1947"/>
      <c r="WWA6" s="1947"/>
      <c r="WWB6" s="1947"/>
      <c r="WWC6" s="1948"/>
      <c r="WWD6" s="1946" t="s">
        <v>601</v>
      </c>
      <c r="WWE6" s="1947"/>
      <c r="WWF6" s="1947"/>
      <c r="WWG6" s="1947"/>
      <c r="WWH6" s="1947"/>
      <c r="WWI6" s="1947"/>
      <c r="WWJ6" s="1947"/>
      <c r="WWK6" s="1948"/>
      <c r="WWL6" s="1946" t="s">
        <v>601</v>
      </c>
      <c r="WWM6" s="1947"/>
      <c r="WWN6" s="1947"/>
      <c r="WWO6" s="1947"/>
      <c r="WWP6" s="1947"/>
      <c r="WWQ6" s="1947"/>
      <c r="WWR6" s="1947"/>
      <c r="WWS6" s="1948"/>
      <c r="WWT6" s="1946" t="s">
        <v>601</v>
      </c>
      <c r="WWU6" s="1947"/>
      <c r="WWV6" s="1947"/>
      <c r="WWW6" s="1947"/>
      <c r="WWX6" s="1947"/>
      <c r="WWY6" s="1947"/>
      <c r="WWZ6" s="1947"/>
      <c r="WXA6" s="1948"/>
      <c r="WXB6" s="1946" t="s">
        <v>601</v>
      </c>
      <c r="WXC6" s="1947"/>
      <c r="WXD6" s="1947"/>
      <c r="WXE6" s="1947"/>
      <c r="WXF6" s="1947"/>
      <c r="WXG6" s="1947"/>
      <c r="WXH6" s="1947"/>
      <c r="WXI6" s="1948"/>
      <c r="WXJ6" s="1946" t="s">
        <v>601</v>
      </c>
      <c r="WXK6" s="1947"/>
      <c r="WXL6" s="1947"/>
      <c r="WXM6" s="1947"/>
      <c r="WXN6" s="1947"/>
      <c r="WXO6" s="1947"/>
      <c r="WXP6" s="1947"/>
      <c r="WXQ6" s="1948"/>
      <c r="WXR6" s="1946" t="s">
        <v>601</v>
      </c>
      <c r="WXS6" s="1947"/>
      <c r="WXT6" s="1947"/>
      <c r="WXU6" s="1947"/>
      <c r="WXV6" s="1947"/>
      <c r="WXW6" s="1947"/>
      <c r="WXX6" s="1947"/>
      <c r="WXY6" s="1948"/>
      <c r="WXZ6" s="1946" t="s">
        <v>601</v>
      </c>
      <c r="WYA6" s="1947"/>
      <c r="WYB6" s="1947"/>
      <c r="WYC6" s="1947"/>
      <c r="WYD6" s="1947"/>
      <c r="WYE6" s="1947"/>
      <c r="WYF6" s="1947"/>
      <c r="WYG6" s="1948"/>
      <c r="WYH6" s="1946" t="s">
        <v>601</v>
      </c>
      <c r="WYI6" s="1947"/>
      <c r="WYJ6" s="1947"/>
      <c r="WYK6" s="1947"/>
      <c r="WYL6" s="1947"/>
      <c r="WYM6" s="1947"/>
      <c r="WYN6" s="1947"/>
      <c r="WYO6" s="1948"/>
      <c r="WYP6" s="1946" t="s">
        <v>601</v>
      </c>
      <c r="WYQ6" s="1947"/>
      <c r="WYR6" s="1947"/>
      <c r="WYS6" s="1947"/>
      <c r="WYT6" s="1947"/>
      <c r="WYU6" s="1947"/>
      <c r="WYV6" s="1947"/>
      <c r="WYW6" s="1948"/>
      <c r="WYX6" s="1946" t="s">
        <v>601</v>
      </c>
      <c r="WYY6" s="1947"/>
      <c r="WYZ6" s="1947"/>
      <c r="WZA6" s="1947"/>
      <c r="WZB6" s="1947"/>
      <c r="WZC6" s="1947"/>
      <c r="WZD6" s="1947"/>
      <c r="WZE6" s="1948"/>
      <c r="WZF6" s="1946" t="s">
        <v>601</v>
      </c>
      <c r="WZG6" s="1947"/>
      <c r="WZH6" s="1947"/>
      <c r="WZI6" s="1947"/>
      <c r="WZJ6" s="1947"/>
      <c r="WZK6" s="1947"/>
      <c r="WZL6" s="1947"/>
      <c r="WZM6" s="1948"/>
      <c r="WZN6" s="1946" t="s">
        <v>601</v>
      </c>
      <c r="WZO6" s="1947"/>
      <c r="WZP6" s="1947"/>
      <c r="WZQ6" s="1947"/>
      <c r="WZR6" s="1947"/>
      <c r="WZS6" s="1947"/>
      <c r="WZT6" s="1947"/>
      <c r="WZU6" s="1948"/>
      <c r="WZV6" s="1946" t="s">
        <v>601</v>
      </c>
      <c r="WZW6" s="1947"/>
      <c r="WZX6" s="1947"/>
      <c r="WZY6" s="1947"/>
      <c r="WZZ6" s="1947"/>
      <c r="XAA6" s="1947"/>
      <c r="XAB6" s="1947"/>
      <c r="XAC6" s="1948"/>
      <c r="XAD6" s="1946" t="s">
        <v>601</v>
      </c>
      <c r="XAE6" s="1947"/>
      <c r="XAF6" s="1947"/>
      <c r="XAG6" s="1947"/>
      <c r="XAH6" s="1947"/>
      <c r="XAI6" s="1947"/>
      <c r="XAJ6" s="1947"/>
      <c r="XAK6" s="1948"/>
      <c r="XAL6" s="1946" t="s">
        <v>601</v>
      </c>
      <c r="XAM6" s="1947"/>
      <c r="XAN6" s="1947"/>
      <c r="XAO6" s="1947"/>
      <c r="XAP6" s="1947"/>
      <c r="XAQ6" s="1947"/>
      <c r="XAR6" s="1947"/>
      <c r="XAS6" s="1948"/>
      <c r="XAT6" s="1946" t="s">
        <v>601</v>
      </c>
      <c r="XAU6" s="1947"/>
      <c r="XAV6" s="1947"/>
      <c r="XAW6" s="1947"/>
      <c r="XAX6" s="1947"/>
      <c r="XAY6" s="1947"/>
      <c r="XAZ6" s="1947"/>
      <c r="XBA6" s="1948"/>
      <c r="XBB6" s="1946" t="s">
        <v>601</v>
      </c>
      <c r="XBC6" s="1947"/>
      <c r="XBD6" s="1947"/>
      <c r="XBE6" s="1947"/>
      <c r="XBF6" s="1947"/>
      <c r="XBG6" s="1947"/>
      <c r="XBH6" s="1947"/>
      <c r="XBI6" s="1948"/>
      <c r="XBJ6" s="1946" t="s">
        <v>601</v>
      </c>
      <c r="XBK6" s="1947"/>
      <c r="XBL6" s="1947"/>
      <c r="XBM6" s="1947"/>
      <c r="XBN6" s="1947"/>
      <c r="XBO6" s="1947"/>
      <c r="XBP6" s="1947"/>
      <c r="XBQ6" s="1948"/>
      <c r="XBR6" s="1946" t="s">
        <v>601</v>
      </c>
      <c r="XBS6" s="1947"/>
      <c r="XBT6" s="1947"/>
      <c r="XBU6" s="1947"/>
      <c r="XBV6" s="1947"/>
      <c r="XBW6" s="1947"/>
      <c r="XBX6" s="1947"/>
      <c r="XBY6" s="1948"/>
      <c r="XBZ6" s="1946" t="s">
        <v>601</v>
      </c>
      <c r="XCA6" s="1947"/>
      <c r="XCB6" s="1947"/>
      <c r="XCC6" s="1947"/>
      <c r="XCD6" s="1947"/>
      <c r="XCE6" s="1947"/>
      <c r="XCF6" s="1947"/>
      <c r="XCG6" s="1948"/>
      <c r="XCH6" s="1946" t="s">
        <v>601</v>
      </c>
      <c r="XCI6" s="1947"/>
      <c r="XCJ6" s="1947"/>
      <c r="XCK6" s="1947"/>
      <c r="XCL6" s="1947"/>
      <c r="XCM6" s="1947"/>
      <c r="XCN6" s="1947"/>
      <c r="XCO6" s="1948"/>
      <c r="XCP6" s="1946" t="s">
        <v>601</v>
      </c>
      <c r="XCQ6" s="1947"/>
      <c r="XCR6" s="1947"/>
      <c r="XCS6" s="1947"/>
      <c r="XCT6" s="1947"/>
      <c r="XCU6" s="1947"/>
      <c r="XCV6" s="1947"/>
      <c r="XCW6" s="1948"/>
      <c r="XCX6" s="1946" t="s">
        <v>601</v>
      </c>
      <c r="XCY6" s="1947"/>
      <c r="XCZ6" s="1947"/>
      <c r="XDA6" s="1947"/>
      <c r="XDB6" s="1947"/>
      <c r="XDC6" s="1947"/>
      <c r="XDD6" s="1947"/>
      <c r="XDE6" s="1948"/>
      <c r="XDF6" s="1946" t="s">
        <v>601</v>
      </c>
      <c r="XDG6" s="1947"/>
      <c r="XDH6" s="1947"/>
      <c r="XDI6" s="1947"/>
      <c r="XDJ6" s="1947"/>
      <c r="XDK6" s="1947"/>
      <c r="XDL6" s="1947"/>
      <c r="XDM6" s="1948"/>
      <c r="XDN6" s="1946" t="s">
        <v>601</v>
      </c>
      <c r="XDO6" s="1947"/>
      <c r="XDP6" s="1947"/>
      <c r="XDQ6" s="1947"/>
      <c r="XDR6" s="1947"/>
      <c r="XDS6" s="1947"/>
      <c r="XDT6" s="1947"/>
      <c r="XDU6" s="1948"/>
      <c r="XDV6" s="1946" t="s">
        <v>601</v>
      </c>
      <c r="XDW6" s="1947"/>
      <c r="XDX6" s="1947"/>
      <c r="XDY6" s="1947"/>
      <c r="XDZ6" s="1947"/>
      <c r="XEA6" s="1947"/>
      <c r="XEB6" s="1947"/>
      <c r="XEC6" s="1948"/>
      <c r="XED6" s="1946" t="s">
        <v>601</v>
      </c>
      <c r="XEE6" s="1947"/>
      <c r="XEF6" s="1947"/>
      <c r="XEG6" s="1947"/>
      <c r="XEH6" s="1947"/>
      <c r="XEI6" s="1947"/>
      <c r="XEJ6" s="1947"/>
      <c r="XEK6" s="1948"/>
      <c r="XEL6" s="1946" t="s">
        <v>601</v>
      </c>
      <c r="XEM6" s="1947"/>
      <c r="XEN6" s="1947"/>
      <c r="XEO6" s="1947"/>
      <c r="XEP6" s="1947"/>
      <c r="XEQ6" s="1947"/>
      <c r="XER6" s="1947"/>
      <c r="XES6" s="1948"/>
      <c r="XET6" s="1946" t="s">
        <v>601</v>
      </c>
      <c r="XEU6" s="1947"/>
      <c r="XEV6" s="1947"/>
      <c r="XEW6" s="1947"/>
      <c r="XEX6" s="1947"/>
      <c r="XEY6" s="1947"/>
      <c r="XEZ6" s="1947"/>
      <c r="XFA6" s="1948"/>
    </row>
    <row r="7" spans="1:16381" s="87" customFormat="1" ht="37.5" customHeight="1" thickBot="1">
      <c r="A7" s="751" t="s">
        <v>602</v>
      </c>
      <c r="B7" s="752" t="s">
        <v>71</v>
      </c>
      <c r="C7" s="751" t="s">
        <v>72</v>
      </c>
      <c r="D7" s="753" t="s">
        <v>603</v>
      </c>
      <c r="E7" s="754" t="s">
        <v>76</v>
      </c>
      <c r="H7" s="85"/>
    </row>
    <row r="8" spans="1:16381" s="87" customFormat="1" ht="67.5" customHeight="1">
      <c r="A8" s="747" t="s">
        <v>604</v>
      </c>
      <c r="B8" s="748"/>
      <c r="C8" s="749" t="s">
        <v>605</v>
      </c>
      <c r="D8" s="750" t="s">
        <v>606</v>
      </c>
      <c r="E8" s="755">
        <v>550</v>
      </c>
      <c r="F8" s="716"/>
      <c r="H8" s="85"/>
    </row>
    <row r="9" spans="1:16381" s="87" customFormat="1" ht="67.5" customHeight="1">
      <c r="A9" s="739" t="s">
        <v>607</v>
      </c>
      <c r="B9" s="744"/>
      <c r="C9" s="627" t="s">
        <v>608</v>
      </c>
      <c r="D9" s="745" t="s">
        <v>609</v>
      </c>
      <c r="E9" s="756">
        <v>550</v>
      </c>
      <c r="H9" s="85"/>
    </row>
    <row r="10" spans="1:16381" s="87" customFormat="1" ht="22.5" customHeight="1">
      <c r="A10" s="1689" t="s">
        <v>610</v>
      </c>
      <c r="B10" s="1939"/>
      <c r="C10" s="627" t="s">
        <v>608</v>
      </c>
      <c r="D10" s="745" t="s">
        <v>611</v>
      </c>
      <c r="E10" s="756">
        <v>550</v>
      </c>
    </row>
    <row r="11" spans="1:16381" s="87" customFormat="1" ht="22.5" customHeight="1">
      <c r="A11" s="1689"/>
      <c r="B11" s="1939"/>
      <c r="C11" s="627" t="s">
        <v>612</v>
      </c>
      <c r="D11" s="745" t="s">
        <v>606</v>
      </c>
      <c r="E11" s="756">
        <v>570</v>
      </c>
    </row>
    <row r="12" spans="1:16381" s="87" customFormat="1" ht="22.5" customHeight="1">
      <c r="A12" s="740" t="s">
        <v>613</v>
      </c>
      <c r="B12" s="1939"/>
      <c r="C12" s="766" t="s">
        <v>614</v>
      </c>
      <c r="D12" s="777" t="s">
        <v>606</v>
      </c>
      <c r="E12" s="778">
        <v>455</v>
      </c>
    </row>
    <row r="13" spans="1:16381" s="87" customFormat="1" ht="22.5" customHeight="1">
      <c r="A13" s="740" t="s">
        <v>615</v>
      </c>
      <c r="B13" s="1939"/>
      <c r="C13" s="766" t="s">
        <v>616</v>
      </c>
      <c r="D13" s="777" t="s">
        <v>606</v>
      </c>
      <c r="E13" s="778">
        <v>500</v>
      </c>
      <c r="G13" s="85"/>
    </row>
    <row r="14" spans="1:16381" s="87" customFormat="1" ht="22.5" customHeight="1">
      <c r="A14" s="1945" t="s">
        <v>617</v>
      </c>
      <c r="B14" s="1939"/>
      <c r="C14" s="627" t="s">
        <v>618</v>
      </c>
      <c r="D14" s="745" t="s">
        <v>609</v>
      </c>
      <c r="E14" s="756">
        <v>552</v>
      </c>
    </row>
    <row r="15" spans="1:16381" s="87" customFormat="1" ht="22.5" customHeight="1">
      <c r="A15" s="1945"/>
      <c r="B15" s="1939"/>
      <c r="C15" s="627" t="s">
        <v>619</v>
      </c>
      <c r="D15" s="745" t="s">
        <v>609</v>
      </c>
      <c r="E15" s="756">
        <v>572</v>
      </c>
    </row>
    <row r="16" spans="1:16381" s="87" customFormat="1" ht="22.5" customHeight="1">
      <c r="A16" s="741" t="s">
        <v>620</v>
      </c>
      <c r="B16" s="1939"/>
      <c r="C16" s="766" t="s">
        <v>614</v>
      </c>
      <c r="D16" s="777" t="s">
        <v>606</v>
      </c>
      <c r="E16" s="778">
        <v>455</v>
      </c>
      <c r="G16" s="85"/>
    </row>
    <row r="17" spans="1:7" s="87" customFormat="1" ht="22.5" customHeight="1">
      <c r="A17" s="741" t="s">
        <v>621</v>
      </c>
      <c r="B17" s="1939"/>
      <c r="C17" s="766" t="s">
        <v>622</v>
      </c>
      <c r="D17" s="777" t="s">
        <v>606</v>
      </c>
      <c r="E17" s="778">
        <v>500</v>
      </c>
    </row>
    <row r="18" spans="1:7" s="87" customFormat="1" ht="67.5" customHeight="1">
      <c r="A18" s="739" t="s">
        <v>623</v>
      </c>
      <c r="B18" s="744"/>
      <c r="C18" s="627" t="s">
        <v>624</v>
      </c>
      <c r="D18" s="745" t="s">
        <v>606</v>
      </c>
      <c r="E18" s="756">
        <v>550</v>
      </c>
    </row>
    <row r="19" spans="1:7" s="87" customFormat="1" ht="67.5" customHeight="1">
      <c r="A19" s="739" t="s">
        <v>625</v>
      </c>
      <c r="B19" s="744"/>
      <c r="C19" s="627" t="s">
        <v>624</v>
      </c>
      <c r="D19" s="745" t="s">
        <v>606</v>
      </c>
      <c r="E19" s="756">
        <v>550</v>
      </c>
    </row>
    <row r="20" spans="1:7" s="87" customFormat="1" ht="67.5" customHeight="1" thickBot="1">
      <c r="A20" s="742" t="s">
        <v>626</v>
      </c>
      <c r="B20" s="757"/>
      <c r="C20" s="746" t="s">
        <v>619</v>
      </c>
      <c r="D20" s="758" t="s">
        <v>627</v>
      </c>
      <c r="E20" s="759">
        <v>563</v>
      </c>
    </row>
    <row r="21" spans="1:7" s="87" customFormat="1" ht="11.25" customHeight="1" thickBot="1">
      <c r="A21" s="717"/>
      <c r="B21" s="718"/>
      <c r="C21" s="719"/>
      <c r="D21" s="720"/>
      <c r="E21" s="721"/>
    </row>
    <row r="22" spans="1:7" s="87" customFormat="1" ht="26.25" customHeight="1" thickBot="1">
      <c r="A22" s="1836" t="s">
        <v>628</v>
      </c>
      <c r="B22" s="1837"/>
      <c r="C22" s="1837"/>
      <c r="D22" s="1837"/>
      <c r="E22" s="1838"/>
    </row>
    <row r="23" spans="1:7" s="722" customFormat="1" ht="37.5" customHeight="1" thickBot="1">
      <c r="A23" s="751" t="s">
        <v>602</v>
      </c>
      <c r="B23" s="752" t="s">
        <v>71</v>
      </c>
      <c r="C23" s="751" t="s">
        <v>72</v>
      </c>
      <c r="D23" s="760" t="s">
        <v>603</v>
      </c>
      <c r="E23" s="754" t="s">
        <v>76</v>
      </c>
    </row>
    <row r="24" spans="1:7" s="87" customFormat="1" ht="67.5" customHeight="1">
      <c r="A24" s="761" t="s">
        <v>629</v>
      </c>
      <c r="B24" s="748"/>
      <c r="C24" s="749" t="s">
        <v>608</v>
      </c>
      <c r="D24" s="767" t="s">
        <v>630</v>
      </c>
      <c r="E24" s="755">
        <v>440</v>
      </c>
    </row>
    <row r="25" spans="1:7" s="87" customFormat="1" ht="67.5" customHeight="1">
      <c r="A25" s="762" t="s">
        <v>631</v>
      </c>
      <c r="B25" s="744"/>
      <c r="C25" s="627" t="s">
        <v>608</v>
      </c>
      <c r="D25" s="768" t="s">
        <v>632</v>
      </c>
      <c r="E25" s="756">
        <v>440</v>
      </c>
      <c r="G25" s="85"/>
    </row>
    <row r="26" spans="1:7" s="87" customFormat="1" ht="22.5" customHeight="1">
      <c r="A26" s="1938" t="s">
        <v>633</v>
      </c>
      <c r="B26" s="1939"/>
      <c r="C26" s="627" t="s">
        <v>634</v>
      </c>
      <c r="D26" s="768" t="s">
        <v>635</v>
      </c>
      <c r="E26" s="756">
        <v>440</v>
      </c>
    </row>
    <row r="27" spans="1:7" s="87" customFormat="1" ht="22.5" customHeight="1">
      <c r="A27" s="1938"/>
      <c r="B27" s="1939"/>
      <c r="C27" s="627" t="s">
        <v>636</v>
      </c>
      <c r="D27" s="768" t="s">
        <v>635</v>
      </c>
      <c r="E27" s="756">
        <v>461</v>
      </c>
      <c r="F27" s="85"/>
    </row>
    <row r="28" spans="1:7" s="87" customFormat="1" ht="22.5" customHeight="1">
      <c r="A28" s="763" t="s">
        <v>637</v>
      </c>
      <c r="B28" s="1939"/>
      <c r="C28" s="766" t="s">
        <v>614</v>
      </c>
      <c r="D28" s="768" t="s">
        <v>638</v>
      </c>
      <c r="E28" s="756">
        <v>365</v>
      </c>
      <c r="G28" s="85"/>
    </row>
    <row r="29" spans="1:7" s="87" customFormat="1" ht="22.5" customHeight="1">
      <c r="A29" s="763" t="s">
        <v>639</v>
      </c>
      <c r="B29" s="1939"/>
      <c r="C29" s="766" t="s">
        <v>616</v>
      </c>
      <c r="D29" s="768" t="s">
        <v>640</v>
      </c>
      <c r="E29" s="756">
        <v>405</v>
      </c>
      <c r="G29" s="85"/>
    </row>
    <row r="30" spans="1:7" s="87" customFormat="1" ht="22.5" customHeight="1">
      <c r="A30" s="1938" t="s">
        <v>641</v>
      </c>
      <c r="B30" s="1939"/>
      <c r="C30" s="627" t="s">
        <v>618</v>
      </c>
      <c r="D30" s="768" t="s">
        <v>642</v>
      </c>
      <c r="E30" s="756">
        <v>440</v>
      </c>
      <c r="G30" s="85"/>
    </row>
    <row r="31" spans="1:7" s="87" customFormat="1" ht="22.5" customHeight="1">
      <c r="A31" s="1938"/>
      <c r="B31" s="1939"/>
      <c r="C31" s="627" t="s">
        <v>619</v>
      </c>
      <c r="D31" s="768" t="s">
        <v>642</v>
      </c>
      <c r="E31" s="756">
        <v>461</v>
      </c>
    </row>
    <row r="32" spans="1:7" s="87" customFormat="1" ht="22.5" customHeight="1">
      <c r="A32" s="764" t="s">
        <v>643</v>
      </c>
      <c r="B32" s="1939"/>
      <c r="C32" s="766" t="s">
        <v>614</v>
      </c>
      <c r="D32" s="768" t="s">
        <v>638</v>
      </c>
      <c r="E32" s="756">
        <v>370</v>
      </c>
    </row>
    <row r="33" spans="1:8" s="87" customFormat="1" ht="22.5" customHeight="1">
      <c r="A33" s="764" t="s">
        <v>644</v>
      </c>
      <c r="B33" s="1939"/>
      <c r="C33" s="766" t="s">
        <v>616</v>
      </c>
      <c r="D33" s="768" t="s">
        <v>640</v>
      </c>
      <c r="E33" s="756">
        <v>405</v>
      </c>
    </row>
    <row r="34" spans="1:8" s="87" customFormat="1" ht="67.5" customHeight="1">
      <c r="A34" s="762" t="s">
        <v>645</v>
      </c>
      <c r="B34" s="744"/>
      <c r="C34" s="627" t="s">
        <v>624</v>
      </c>
      <c r="D34" s="768" t="s">
        <v>632</v>
      </c>
      <c r="E34" s="756">
        <v>440</v>
      </c>
      <c r="G34" s="85"/>
    </row>
    <row r="35" spans="1:8" s="87" customFormat="1" ht="67.5" customHeight="1">
      <c r="A35" s="762" t="s">
        <v>646</v>
      </c>
      <c r="B35" s="744"/>
      <c r="C35" s="627" t="s">
        <v>624</v>
      </c>
      <c r="D35" s="768" t="s">
        <v>632</v>
      </c>
      <c r="E35" s="756">
        <v>440</v>
      </c>
    </row>
    <row r="36" spans="1:8" s="87" customFormat="1" ht="67.5" customHeight="1" thickBot="1">
      <c r="A36" s="765" t="s">
        <v>647</v>
      </c>
      <c r="B36" s="757"/>
      <c r="C36" s="746" t="s">
        <v>619</v>
      </c>
      <c r="D36" s="769" t="s">
        <v>632</v>
      </c>
      <c r="E36" s="759">
        <v>461</v>
      </c>
    </row>
    <row r="37" spans="1:8" s="87" customFormat="1" ht="7.5" hidden="1" customHeight="1">
      <c r="A37" s="723"/>
      <c r="B37" s="723"/>
      <c r="C37" s="715"/>
      <c r="D37" s="724"/>
      <c r="E37" s="724"/>
    </row>
    <row r="38" spans="1:8" s="87" customFormat="1" ht="9.75" customHeight="1" thickBot="1">
      <c r="A38" s="723"/>
      <c r="B38" s="723"/>
      <c r="C38" s="715"/>
      <c r="D38" s="724"/>
      <c r="E38" s="724"/>
    </row>
    <row r="39" spans="1:8" s="87" customFormat="1" ht="26.25" customHeight="1" thickBot="1">
      <c r="A39" s="1940" t="s">
        <v>648</v>
      </c>
      <c r="B39" s="1941"/>
      <c r="C39" s="1941"/>
      <c r="D39" s="1941"/>
      <c r="E39" s="1942"/>
    </row>
    <row r="40" spans="1:8" s="87" customFormat="1" ht="37.5" customHeight="1">
      <c r="A40" s="738" t="s">
        <v>602</v>
      </c>
      <c r="B40" s="743" t="s">
        <v>71</v>
      </c>
      <c r="C40" s="738" t="s">
        <v>72</v>
      </c>
      <c r="D40" s="737" t="s">
        <v>603</v>
      </c>
      <c r="E40" s="773" t="s">
        <v>76</v>
      </c>
    </row>
    <row r="41" spans="1:8" s="87" customFormat="1" ht="67.5" customHeight="1">
      <c r="A41" s="770" t="s">
        <v>649</v>
      </c>
      <c r="B41" s="771"/>
      <c r="C41" s="627" t="s">
        <v>650</v>
      </c>
      <c r="D41" s="772" t="s">
        <v>651</v>
      </c>
      <c r="E41" s="774">
        <v>165</v>
      </c>
      <c r="G41" s="85"/>
    </row>
    <row r="42" spans="1:8" s="87" customFormat="1" ht="67.5" customHeight="1" thickBot="1">
      <c r="A42" s="742" t="s">
        <v>652</v>
      </c>
      <c r="B42" s="757"/>
      <c r="C42" s="746" t="s">
        <v>653</v>
      </c>
      <c r="D42" s="775" t="s">
        <v>654</v>
      </c>
      <c r="E42" s="776">
        <v>2750</v>
      </c>
    </row>
    <row r="43" spans="1:8" s="87" customFormat="1" ht="16.5" hidden="1" customHeight="1">
      <c r="A43" s="1943"/>
      <c r="B43" s="1943"/>
      <c r="C43" s="1944"/>
      <c r="D43" s="1944"/>
      <c r="E43" s="725"/>
      <c r="F43" s="726"/>
      <c r="G43" s="726"/>
      <c r="H43" s="727"/>
    </row>
    <row r="44" spans="1:8" s="87" customFormat="1" ht="10.5" customHeight="1">
      <c r="A44" s="728"/>
      <c r="B44" s="728"/>
      <c r="C44" s="729"/>
      <c r="D44" s="729"/>
      <c r="E44" s="725"/>
      <c r="F44" s="726"/>
      <c r="G44" s="726"/>
      <c r="H44" s="727"/>
    </row>
    <row r="45" spans="1:8" s="87" customFormat="1">
      <c r="A45" s="730"/>
      <c r="B45" s="730"/>
      <c r="C45" s="730"/>
      <c r="D45" s="731"/>
      <c r="E45" s="731"/>
      <c r="F45" s="732"/>
      <c r="G45" s="732"/>
      <c r="H45" s="727"/>
    </row>
    <row r="46" spans="1:8" s="87" customFormat="1">
      <c r="A46" s="730"/>
      <c r="B46" s="730"/>
      <c r="C46" s="730"/>
      <c r="D46" s="731"/>
      <c r="E46" s="731"/>
      <c r="F46" s="732"/>
      <c r="G46" s="732"/>
      <c r="H46" s="727"/>
    </row>
    <row r="47" spans="1:8" s="87" customFormat="1">
      <c r="A47" s="730"/>
      <c r="B47" s="730"/>
      <c r="C47" s="730"/>
      <c r="D47" s="731"/>
      <c r="E47" s="731"/>
      <c r="F47" s="732"/>
      <c r="G47" s="732"/>
      <c r="H47" s="727"/>
    </row>
    <row r="48" spans="1:8" s="87" customFormat="1">
      <c r="A48" s="730"/>
      <c r="B48" s="730"/>
      <c r="C48" s="730"/>
      <c r="D48" s="731"/>
      <c r="E48" s="731"/>
      <c r="F48" s="732"/>
      <c r="G48" s="732"/>
      <c r="H48" s="727"/>
    </row>
    <row r="49" spans="1:8" s="87" customFormat="1">
      <c r="A49" s="730"/>
      <c r="B49" s="730"/>
      <c r="C49" s="730"/>
      <c r="D49" s="731"/>
      <c r="E49" s="731"/>
      <c r="F49" s="732"/>
      <c r="G49" s="732"/>
      <c r="H49" s="727"/>
    </row>
    <row r="50" spans="1:8" s="87" customFormat="1">
      <c r="A50" s="730"/>
      <c r="B50" s="730"/>
      <c r="C50" s="730"/>
      <c r="D50" s="731"/>
      <c r="E50" s="731"/>
      <c r="F50" s="732"/>
      <c r="G50" s="732"/>
      <c r="H50" s="727"/>
    </row>
    <row r="51" spans="1:8" s="87" customFormat="1">
      <c r="A51" s="730"/>
      <c r="B51" s="730"/>
      <c r="C51" s="730"/>
      <c r="D51" s="731"/>
      <c r="E51" s="731"/>
      <c r="F51" s="732"/>
      <c r="G51" s="732"/>
      <c r="H51" s="727"/>
    </row>
    <row r="52" spans="1:8" s="87" customFormat="1">
      <c r="A52" s="730"/>
      <c r="B52" s="730"/>
      <c r="C52" s="730"/>
      <c r="D52" s="731"/>
      <c r="E52" s="731"/>
      <c r="F52" s="732"/>
      <c r="G52" s="732"/>
      <c r="H52" s="727"/>
    </row>
    <row r="53" spans="1:8" s="87" customFormat="1">
      <c r="A53" s="730"/>
      <c r="B53" s="730"/>
      <c r="C53" s="730"/>
      <c r="D53" s="731"/>
      <c r="E53" s="731"/>
      <c r="F53" s="732"/>
      <c r="G53" s="732"/>
      <c r="H53" s="727"/>
    </row>
    <row r="54" spans="1:8" s="87" customFormat="1">
      <c r="A54" s="730"/>
      <c r="B54" s="730"/>
      <c r="C54" s="730"/>
      <c r="D54" s="731"/>
      <c r="E54" s="731"/>
      <c r="F54" s="732"/>
      <c r="G54" s="732"/>
      <c r="H54" s="727"/>
    </row>
    <row r="55" spans="1:8" s="87" customFormat="1">
      <c r="A55" s="730"/>
      <c r="B55" s="730"/>
      <c r="C55" s="730"/>
      <c r="D55" s="731"/>
      <c r="E55" s="731"/>
      <c r="F55" s="732"/>
      <c r="G55" s="732"/>
      <c r="H55" s="727"/>
    </row>
    <row r="56" spans="1:8" s="87" customFormat="1">
      <c r="A56" s="730"/>
      <c r="B56" s="730"/>
      <c r="C56" s="730"/>
      <c r="D56" s="731"/>
      <c r="E56" s="731"/>
      <c r="F56" s="732"/>
      <c r="G56" s="732"/>
      <c r="H56" s="727"/>
    </row>
    <row r="57" spans="1:8" s="87" customFormat="1">
      <c r="A57" s="730"/>
      <c r="B57" s="730"/>
      <c r="C57" s="730"/>
      <c r="D57" s="731"/>
      <c r="E57" s="731"/>
      <c r="F57" s="732"/>
      <c r="G57" s="732"/>
      <c r="H57" s="727"/>
    </row>
    <row r="58" spans="1:8" s="87" customFormat="1">
      <c r="A58" s="730"/>
      <c r="B58" s="730"/>
      <c r="C58" s="730"/>
      <c r="D58" s="731"/>
      <c r="E58" s="731"/>
      <c r="F58" s="732"/>
      <c r="G58" s="732"/>
      <c r="H58" s="727"/>
    </row>
    <row r="59" spans="1:8">
      <c r="A59" s="730"/>
      <c r="B59" s="730"/>
      <c r="C59" s="730"/>
      <c r="D59" s="731"/>
      <c r="E59" s="731"/>
      <c r="F59" s="732"/>
      <c r="G59" s="732"/>
      <c r="H59" s="727"/>
    </row>
  </sheetData>
  <sheetProtection selectLockedCells="1" selectUnlockedCells="1"/>
  <mergeCells count="2064">
    <mergeCell ref="N6:U6"/>
    <mergeCell ref="V6:AC6"/>
    <mergeCell ref="AD6:AK6"/>
    <mergeCell ref="AL6:AS6"/>
    <mergeCell ref="AT6:BA6"/>
    <mergeCell ref="BB6:BI6"/>
    <mergeCell ref="A3:E3"/>
    <mergeCell ref="B4:E4"/>
    <mergeCell ref="B5:E5"/>
    <mergeCell ref="G5:H5"/>
    <mergeCell ref="A6:E6"/>
    <mergeCell ref="F6:M6"/>
    <mergeCell ref="FB6:FI6"/>
    <mergeCell ref="FJ6:FQ6"/>
    <mergeCell ref="FR6:FY6"/>
    <mergeCell ref="FZ6:GG6"/>
    <mergeCell ref="GH6:GO6"/>
    <mergeCell ref="GP6:GW6"/>
    <mergeCell ref="DF6:DM6"/>
    <mergeCell ref="DN6:DU6"/>
    <mergeCell ref="DV6:EC6"/>
    <mergeCell ref="ED6:EK6"/>
    <mergeCell ref="EL6:ES6"/>
    <mergeCell ref="ET6:FA6"/>
    <mergeCell ref="BJ6:BQ6"/>
    <mergeCell ref="BR6:BY6"/>
    <mergeCell ref="BZ6:CG6"/>
    <mergeCell ref="CH6:CO6"/>
    <mergeCell ref="CP6:CW6"/>
    <mergeCell ref="CX6:DE6"/>
    <mergeCell ref="KP6:KW6"/>
    <mergeCell ref="KX6:LE6"/>
    <mergeCell ref="LF6:LM6"/>
    <mergeCell ref="LN6:LU6"/>
    <mergeCell ref="LV6:MC6"/>
    <mergeCell ref="MD6:MK6"/>
    <mergeCell ref="IT6:JA6"/>
    <mergeCell ref="JB6:JI6"/>
    <mergeCell ref="JJ6:JQ6"/>
    <mergeCell ref="JR6:JY6"/>
    <mergeCell ref="JZ6:KG6"/>
    <mergeCell ref="KH6:KO6"/>
    <mergeCell ref="GX6:HE6"/>
    <mergeCell ref="HF6:HM6"/>
    <mergeCell ref="HN6:HU6"/>
    <mergeCell ref="HV6:IC6"/>
    <mergeCell ref="ID6:IK6"/>
    <mergeCell ref="IL6:IS6"/>
    <mergeCell ref="QD6:QK6"/>
    <mergeCell ref="QL6:QS6"/>
    <mergeCell ref="QT6:RA6"/>
    <mergeCell ref="RB6:RI6"/>
    <mergeCell ref="RJ6:RQ6"/>
    <mergeCell ref="RR6:RY6"/>
    <mergeCell ref="OH6:OO6"/>
    <mergeCell ref="OP6:OW6"/>
    <mergeCell ref="OX6:PE6"/>
    <mergeCell ref="PF6:PM6"/>
    <mergeCell ref="PN6:PU6"/>
    <mergeCell ref="PV6:QC6"/>
    <mergeCell ref="ML6:MS6"/>
    <mergeCell ref="MT6:NA6"/>
    <mergeCell ref="NB6:NI6"/>
    <mergeCell ref="NJ6:NQ6"/>
    <mergeCell ref="NR6:NY6"/>
    <mergeCell ref="NZ6:OG6"/>
    <mergeCell ref="VR6:VY6"/>
    <mergeCell ref="VZ6:WG6"/>
    <mergeCell ref="WH6:WO6"/>
    <mergeCell ref="WP6:WW6"/>
    <mergeCell ref="WX6:XE6"/>
    <mergeCell ref="XF6:XM6"/>
    <mergeCell ref="TV6:UC6"/>
    <mergeCell ref="UD6:UK6"/>
    <mergeCell ref="UL6:US6"/>
    <mergeCell ref="UT6:VA6"/>
    <mergeCell ref="VB6:VI6"/>
    <mergeCell ref="VJ6:VQ6"/>
    <mergeCell ref="RZ6:SG6"/>
    <mergeCell ref="SH6:SO6"/>
    <mergeCell ref="SP6:SW6"/>
    <mergeCell ref="SX6:TE6"/>
    <mergeCell ref="TF6:TM6"/>
    <mergeCell ref="TN6:TU6"/>
    <mergeCell ref="ABF6:ABM6"/>
    <mergeCell ref="ABN6:ABU6"/>
    <mergeCell ref="ABV6:ACC6"/>
    <mergeCell ref="ACD6:ACK6"/>
    <mergeCell ref="ACL6:ACS6"/>
    <mergeCell ref="ACT6:ADA6"/>
    <mergeCell ref="ZJ6:ZQ6"/>
    <mergeCell ref="ZR6:ZY6"/>
    <mergeCell ref="ZZ6:AAG6"/>
    <mergeCell ref="AAH6:AAO6"/>
    <mergeCell ref="AAP6:AAW6"/>
    <mergeCell ref="AAX6:ABE6"/>
    <mergeCell ref="XN6:XU6"/>
    <mergeCell ref="XV6:YC6"/>
    <mergeCell ref="YD6:YK6"/>
    <mergeCell ref="YL6:YS6"/>
    <mergeCell ref="YT6:ZA6"/>
    <mergeCell ref="ZB6:ZI6"/>
    <mergeCell ref="AGT6:AHA6"/>
    <mergeCell ref="AHB6:AHI6"/>
    <mergeCell ref="AHJ6:AHQ6"/>
    <mergeCell ref="AHR6:AHY6"/>
    <mergeCell ref="AHZ6:AIG6"/>
    <mergeCell ref="AIH6:AIO6"/>
    <mergeCell ref="AEX6:AFE6"/>
    <mergeCell ref="AFF6:AFM6"/>
    <mergeCell ref="AFN6:AFU6"/>
    <mergeCell ref="AFV6:AGC6"/>
    <mergeCell ref="AGD6:AGK6"/>
    <mergeCell ref="AGL6:AGS6"/>
    <mergeCell ref="ADB6:ADI6"/>
    <mergeCell ref="ADJ6:ADQ6"/>
    <mergeCell ref="ADR6:ADY6"/>
    <mergeCell ref="ADZ6:AEG6"/>
    <mergeCell ref="AEH6:AEO6"/>
    <mergeCell ref="AEP6:AEW6"/>
    <mergeCell ref="AMH6:AMO6"/>
    <mergeCell ref="AMP6:AMW6"/>
    <mergeCell ref="AMX6:ANE6"/>
    <mergeCell ref="ANF6:ANM6"/>
    <mergeCell ref="ANN6:ANU6"/>
    <mergeCell ref="ANV6:AOC6"/>
    <mergeCell ref="AKL6:AKS6"/>
    <mergeCell ref="AKT6:ALA6"/>
    <mergeCell ref="ALB6:ALI6"/>
    <mergeCell ref="ALJ6:ALQ6"/>
    <mergeCell ref="ALR6:ALY6"/>
    <mergeCell ref="ALZ6:AMG6"/>
    <mergeCell ref="AIP6:AIW6"/>
    <mergeCell ref="AIX6:AJE6"/>
    <mergeCell ref="AJF6:AJM6"/>
    <mergeCell ref="AJN6:AJU6"/>
    <mergeCell ref="AJV6:AKC6"/>
    <mergeCell ref="AKD6:AKK6"/>
    <mergeCell ref="ARV6:ASC6"/>
    <mergeCell ref="ASD6:ASK6"/>
    <mergeCell ref="ASL6:ASS6"/>
    <mergeCell ref="AST6:ATA6"/>
    <mergeCell ref="ATB6:ATI6"/>
    <mergeCell ref="ATJ6:ATQ6"/>
    <mergeCell ref="APZ6:AQG6"/>
    <mergeCell ref="AQH6:AQO6"/>
    <mergeCell ref="AQP6:AQW6"/>
    <mergeCell ref="AQX6:ARE6"/>
    <mergeCell ref="ARF6:ARM6"/>
    <mergeCell ref="ARN6:ARU6"/>
    <mergeCell ref="AOD6:AOK6"/>
    <mergeCell ref="AOL6:AOS6"/>
    <mergeCell ref="AOT6:APA6"/>
    <mergeCell ref="APB6:API6"/>
    <mergeCell ref="APJ6:APQ6"/>
    <mergeCell ref="APR6:APY6"/>
    <mergeCell ref="AXJ6:AXQ6"/>
    <mergeCell ref="AXR6:AXY6"/>
    <mergeCell ref="AXZ6:AYG6"/>
    <mergeCell ref="AYH6:AYO6"/>
    <mergeCell ref="AYP6:AYW6"/>
    <mergeCell ref="AYX6:AZE6"/>
    <mergeCell ref="AVN6:AVU6"/>
    <mergeCell ref="AVV6:AWC6"/>
    <mergeCell ref="AWD6:AWK6"/>
    <mergeCell ref="AWL6:AWS6"/>
    <mergeCell ref="AWT6:AXA6"/>
    <mergeCell ref="AXB6:AXI6"/>
    <mergeCell ref="ATR6:ATY6"/>
    <mergeCell ref="ATZ6:AUG6"/>
    <mergeCell ref="AUH6:AUO6"/>
    <mergeCell ref="AUP6:AUW6"/>
    <mergeCell ref="AUX6:AVE6"/>
    <mergeCell ref="AVF6:AVM6"/>
    <mergeCell ref="BCX6:BDE6"/>
    <mergeCell ref="BDF6:BDM6"/>
    <mergeCell ref="BDN6:BDU6"/>
    <mergeCell ref="BDV6:BEC6"/>
    <mergeCell ref="BED6:BEK6"/>
    <mergeCell ref="BEL6:BES6"/>
    <mergeCell ref="BBB6:BBI6"/>
    <mergeCell ref="BBJ6:BBQ6"/>
    <mergeCell ref="BBR6:BBY6"/>
    <mergeCell ref="BBZ6:BCG6"/>
    <mergeCell ref="BCH6:BCO6"/>
    <mergeCell ref="BCP6:BCW6"/>
    <mergeCell ref="AZF6:AZM6"/>
    <mergeCell ref="AZN6:AZU6"/>
    <mergeCell ref="AZV6:BAC6"/>
    <mergeCell ref="BAD6:BAK6"/>
    <mergeCell ref="BAL6:BAS6"/>
    <mergeCell ref="BAT6:BBA6"/>
    <mergeCell ref="BIL6:BIS6"/>
    <mergeCell ref="BIT6:BJA6"/>
    <mergeCell ref="BJB6:BJI6"/>
    <mergeCell ref="BJJ6:BJQ6"/>
    <mergeCell ref="BJR6:BJY6"/>
    <mergeCell ref="BJZ6:BKG6"/>
    <mergeCell ref="BGP6:BGW6"/>
    <mergeCell ref="BGX6:BHE6"/>
    <mergeCell ref="BHF6:BHM6"/>
    <mergeCell ref="BHN6:BHU6"/>
    <mergeCell ref="BHV6:BIC6"/>
    <mergeCell ref="BID6:BIK6"/>
    <mergeCell ref="BET6:BFA6"/>
    <mergeCell ref="BFB6:BFI6"/>
    <mergeCell ref="BFJ6:BFQ6"/>
    <mergeCell ref="BFR6:BFY6"/>
    <mergeCell ref="BFZ6:BGG6"/>
    <mergeCell ref="BGH6:BGO6"/>
    <mergeCell ref="BNZ6:BOG6"/>
    <mergeCell ref="BOH6:BOO6"/>
    <mergeCell ref="BOP6:BOW6"/>
    <mergeCell ref="BOX6:BPE6"/>
    <mergeCell ref="BPF6:BPM6"/>
    <mergeCell ref="BPN6:BPU6"/>
    <mergeCell ref="BMD6:BMK6"/>
    <mergeCell ref="BML6:BMS6"/>
    <mergeCell ref="BMT6:BNA6"/>
    <mergeCell ref="BNB6:BNI6"/>
    <mergeCell ref="BNJ6:BNQ6"/>
    <mergeCell ref="BNR6:BNY6"/>
    <mergeCell ref="BKH6:BKO6"/>
    <mergeCell ref="BKP6:BKW6"/>
    <mergeCell ref="BKX6:BLE6"/>
    <mergeCell ref="BLF6:BLM6"/>
    <mergeCell ref="BLN6:BLU6"/>
    <mergeCell ref="BLV6:BMC6"/>
    <mergeCell ref="BTN6:BTU6"/>
    <mergeCell ref="BTV6:BUC6"/>
    <mergeCell ref="BUD6:BUK6"/>
    <mergeCell ref="BUL6:BUS6"/>
    <mergeCell ref="BUT6:BVA6"/>
    <mergeCell ref="BVB6:BVI6"/>
    <mergeCell ref="BRR6:BRY6"/>
    <mergeCell ref="BRZ6:BSG6"/>
    <mergeCell ref="BSH6:BSO6"/>
    <mergeCell ref="BSP6:BSW6"/>
    <mergeCell ref="BSX6:BTE6"/>
    <mergeCell ref="BTF6:BTM6"/>
    <mergeCell ref="BPV6:BQC6"/>
    <mergeCell ref="BQD6:BQK6"/>
    <mergeCell ref="BQL6:BQS6"/>
    <mergeCell ref="BQT6:BRA6"/>
    <mergeCell ref="BRB6:BRI6"/>
    <mergeCell ref="BRJ6:BRQ6"/>
    <mergeCell ref="BZB6:BZI6"/>
    <mergeCell ref="BZJ6:BZQ6"/>
    <mergeCell ref="BZR6:BZY6"/>
    <mergeCell ref="BZZ6:CAG6"/>
    <mergeCell ref="CAH6:CAO6"/>
    <mergeCell ref="CAP6:CAW6"/>
    <mergeCell ref="BXF6:BXM6"/>
    <mergeCell ref="BXN6:BXU6"/>
    <mergeCell ref="BXV6:BYC6"/>
    <mergeCell ref="BYD6:BYK6"/>
    <mergeCell ref="BYL6:BYS6"/>
    <mergeCell ref="BYT6:BZA6"/>
    <mergeCell ref="BVJ6:BVQ6"/>
    <mergeCell ref="BVR6:BVY6"/>
    <mergeCell ref="BVZ6:BWG6"/>
    <mergeCell ref="BWH6:BWO6"/>
    <mergeCell ref="BWP6:BWW6"/>
    <mergeCell ref="BWX6:BXE6"/>
    <mergeCell ref="CEP6:CEW6"/>
    <mergeCell ref="CEX6:CFE6"/>
    <mergeCell ref="CFF6:CFM6"/>
    <mergeCell ref="CFN6:CFU6"/>
    <mergeCell ref="CFV6:CGC6"/>
    <mergeCell ref="CGD6:CGK6"/>
    <mergeCell ref="CCT6:CDA6"/>
    <mergeCell ref="CDB6:CDI6"/>
    <mergeCell ref="CDJ6:CDQ6"/>
    <mergeCell ref="CDR6:CDY6"/>
    <mergeCell ref="CDZ6:CEG6"/>
    <mergeCell ref="CEH6:CEO6"/>
    <mergeCell ref="CAX6:CBE6"/>
    <mergeCell ref="CBF6:CBM6"/>
    <mergeCell ref="CBN6:CBU6"/>
    <mergeCell ref="CBV6:CCC6"/>
    <mergeCell ref="CCD6:CCK6"/>
    <mergeCell ref="CCL6:CCS6"/>
    <mergeCell ref="CKD6:CKK6"/>
    <mergeCell ref="CKL6:CKS6"/>
    <mergeCell ref="CKT6:CLA6"/>
    <mergeCell ref="CLB6:CLI6"/>
    <mergeCell ref="CLJ6:CLQ6"/>
    <mergeCell ref="CLR6:CLY6"/>
    <mergeCell ref="CIH6:CIO6"/>
    <mergeCell ref="CIP6:CIW6"/>
    <mergeCell ref="CIX6:CJE6"/>
    <mergeCell ref="CJF6:CJM6"/>
    <mergeCell ref="CJN6:CJU6"/>
    <mergeCell ref="CJV6:CKC6"/>
    <mergeCell ref="CGL6:CGS6"/>
    <mergeCell ref="CGT6:CHA6"/>
    <mergeCell ref="CHB6:CHI6"/>
    <mergeCell ref="CHJ6:CHQ6"/>
    <mergeCell ref="CHR6:CHY6"/>
    <mergeCell ref="CHZ6:CIG6"/>
    <mergeCell ref="CPR6:CPY6"/>
    <mergeCell ref="CPZ6:CQG6"/>
    <mergeCell ref="CQH6:CQO6"/>
    <mergeCell ref="CQP6:CQW6"/>
    <mergeCell ref="CQX6:CRE6"/>
    <mergeCell ref="CRF6:CRM6"/>
    <mergeCell ref="CNV6:COC6"/>
    <mergeCell ref="COD6:COK6"/>
    <mergeCell ref="COL6:COS6"/>
    <mergeCell ref="COT6:CPA6"/>
    <mergeCell ref="CPB6:CPI6"/>
    <mergeCell ref="CPJ6:CPQ6"/>
    <mergeCell ref="CLZ6:CMG6"/>
    <mergeCell ref="CMH6:CMO6"/>
    <mergeCell ref="CMP6:CMW6"/>
    <mergeCell ref="CMX6:CNE6"/>
    <mergeCell ref="CNF6:CNM6"/>
    <mergeCell ref="CNN6:CNU6"/>
    <mergeCell ref="CVF6:CVM6"/>
    <mergeCell ref="CVN6:CVU6"/>
    <mergeCell ref="CVV6:CWC6"/>
    <mergeCell ref="CWD6:CWK6"/>
    <mergeCell ref="CWL6:CWS6"/>
    <mergeCell ref="CWT6:CXA6"/>
    <mergeCell ref="CTJ6:CTQ6"/>
    <mergeCell ref="CTR6:CTY6"/>
    <mergeCell ref="CTZ6:CUG6"/>
    <mergeCell ref="CUH6:CUO6"/>
    <mergeCell ref="CUP6:CUW6"/>
    <mergeCell ref="CUX6:CVE6"/>
    <mergeCell ref="CRN6:CRU6"/>
    <mergeCell ref="CRV6:CSC6"/>
    <mergeCell ref="CSD6:CSK6"/>
    <mergeCell ref="CSL6:CSS6"/>
    <mergeCell ref="CST6:CTA6"/>
    <mergeCell ref="CTB6:CTI6"/>
    <mergeCell ref="DAT6:DBA6"/>
    <mergeCell ref="DBB6:DBI6"/>
    <mergeCell ref="DBJ6:DBQ6"/>
    <mergeCell ref="DBR6:DBY6"/>
    <mergeCell ref="DBZ6:DCG6"/>
    <mergeCell ref="DCH6:DCO6"/>
    <mergeCell ref="CYX6:CZE6"/>
    <mergeCell ref="CZF6:CZM6"/>
    <mergeCell ref="CZN6:CZU6"/>
    <mergeCell ref="CZV6:DAC6"/>
    <mergeCell ref="DAD6:DAK6"/>
    <mergeCell ref="DAL6:DAS6"/>
    <mergeCell ref="CXB6:CXI6"/>
    <mergeCell ref="CXJ6:CXQ6"/>
    <mergeCell ref="CXR6:CXY6"/>
    <mergeCell ref="CXZ6:CYG6"/>
    <mergeCell ref="CYH6:CYO6"/>
    <mergeCell ref="CYP6:CYW6"/>
    <mergeCell ref="DGH6:DGO6"/>
    <mergeCell ref="DGP6:DGW6"/>
    <mergeCell ref="DGX6:DHE6"/>
    <mergeCell ref="DHF6:DHM6"/>
    <mergeCell ref="DHN6:DHU6"/>
    <mergeCell ref="DHV6:DIC6"/>
    <mergeCell ref="DEL6:DES6"/>
    <mergeCell ref="DET6:DFA6"/>
    <mergeCell ref="DFB6:DFI6"/>
    <mergeCell ref="DFJ6:DFQ6"/>
    <mergeCell ref="DFR6:DFY6"/>
    <mergeCell ref="DFZ6:DGG6"/>
    <mergeCell ref="DCP6:DCW6"/>
    <mergeCell ref="DCX6:DDE6"/>
    <mergeCell ref="DDF6:DDM6"/>
    <mergeCell ref="DDN6:DDU6"/>
    <mergeCell ref="DDV6:DEC6"/>
    <mergeCell ref="DED6:DEK6"/>
    <mergeCell ref="DLV6:DMC6"/>
    <mergeCell ref="DMD6:DMK6"/>
    <mergeCell ref="DML6:DMS6"/>
    <mergeCell ref="DMT6:DNA6"/>
    <mergeCell ref="DNB6:DNI6"/>
    <mergeCell ref="DNJ6:DNQ6"/>
    <mergeCell ref="DJZ6:DKG6"/>
    <mergeCell ref="DKH6:DKO6"/>
    <mergeCell ref="DKP6:DKW6"/>
    <mergeCell ref="DKX6:DLE6"/>
    <mergeCell ref="DLF6:DLM6"/>
    <mergeCell ref="DLN6:DLU6"/>
    <mergeCell ref="DID6:DIK6"/>
    <mergeCell ref="DIL6:DIS6"/>
    <mergeCell ref="DIT6:DJA6"/>
    <mergeCell ref="DJB6:DJI6"/>
    <mergeCell ref="DJJ6:DJQ6"/>
    <mergeCell ref="DJR6:DJY6"/>
    <mergeCell ref="DRJ6:DRQ6"/>
    <mergeCell ref="DRR6:DRY6"/>
    <mergeCell ref="DRZ6:DSG6"/>
    <mergeCell ref="DSH6:DSO6"/>
    <mergeCell ref="DSP6:DSW6"/>
    <mergeCell ref="DSX6:DTE6"/>
    <mergeCell ref="DPN6:DPU6"/>
    <mergeCell ref="DPV6:DQC6"/>
    <mergeCell ref="DQD6:DQK6"/>
    <mergeCell ref="DQL6:DQS6"/>
    <mergeCell ref="DQT6:DRA6"/>
    <mergeCell ref="DRB6:DRI6"/>
    <mergeCell ref="DNR6:DNY6"/>
    <mergeCell ref="DNZ6:DOG6"/>
    <mergeCell ref="DOH6:DOO6"/>
    <mergeCell ref="DOP6:DOW6"/>
    <mergeCell ref="DOX6:DPE6"/>
    <mergeCell ref="DPF6:DPM6"/>
    <mergeCell ref="DWX6:DXE6"/>
    <mergeCell ref="DXF6:DXM6"/>
    <mergeCell ref="DXN6:DXU6"/>
    <mergeCell ref="DXV6:DYC6"/>
    <mergeCell ref="DYD6:DYK6"/>
    <mergeCell ref="DYL6:DYS6"/>
    <mergeCell ref="DVB6:DVI6"/>
    <mergeCell ref="DVJ6:DVQ6"/>
    <mergeCell ref="DVR6:DVY6"/>
    <mergeCell ref="DVZ6:DWG6"/>
    <mergeCell ref="DWH6:DWO6"/>
    <mergeCell ref="DWP6:DWW6"/>
    <mergeCell ref="DTF6:DTM6"/>
    <mergeCell ref="DTN6:DTU6"/>
    <mergeCell ref="DTV6:DUC6"/>
    <mergeCell ref="DUD6:DUK6"/>
    <mergeCell ref="DUL6:DUS6"/>
    <mergeCell ref="DUT6:DVA6"/>
    <mergeCell ref="ECL6:ECS6"/>
    <mergeCell ref="ECT6:EDA6"/>
    <mergeCell ref="EDB6:EDI6"/>
    <mergeCell ref="EDJ6:EDQ6"/>
    <mergeCell ref="EDR6:EDY6"/>
    <mergeCell ref="EDZ6:EEG6"/>
    <mergeCell ref="EAP6:EAW6"/>
    <mergeCell ref="EAX6:EBE6"/>
    <mergeCell ref="EBF6:EBM6"/>
    <mergeCell ref="EBN6:EBU6"/>
    <mergeCell ref="EBV6:ECC6"/>
    <mergeCell ref="ECD6:ECK6"/>
    <mergeCell ref="DYT6:DZA6"/>
    <mergeCell ref="DZB6:DZI6"/>
    <mergeCell ref="DZJ6:DZQ6"/>
    <mergeCell ref="DZR6:DZY6"/>
    <mergeCell ref="DZZ6:EAG6"/>
    <mergeCell ref="EAH6:EAO6"/>
    <mergeCell ref="EHZ6:EIG6"/>
    <mergeCell ref="EIH6:EIO6"/>
    <mergeCell ref="EIP6:EIW6"/>
    <mergeCell ref="EIX6:EJE6"/>
    <mergeCell ref="EJF6:EJM6"/>
    <mergeCell ref="EJN6:EJU6"/>
    <mergeCell ref="EGD6:EGK6"/>
    <mergeCell ref="EGL6:EGS6"/>
    <mergeCell ref="EGT6:EHA6"/>
    <mergeCell ref="EHB6:EHI6"/>
    <mergeCell ref="EHJ6:EHQ6"/>
    <mergeCell ref="EHR6:EHY6"/>
    <mergeCell ref="EEH6:EEO6"/>
    <mergeCell ref="EEP6:EEW6"/>
    <mergeCell ref="EEX6:EFE6"/>
    <mergeCell ref="EFF6:EFM6"/>
    <mergeCell ref="EFN6:EFU6"/>
    <mergeCell ref="EFV6:EGC6"/>
    <mergeCell ref="ENN6:ENU6"/>
    <mergeCell ref="ENV6:EOC6"/>
    <mergeCell ref="EOD6:EOK6"/>
    <mergeCell ref="EOL6:EOS6"/>
    <mergeCell ref="EOT6:EPA6"/>
    <mergeCell ref="EPB6:EPI6"/>
    <mergeCell ref="ELR6:ELY6"/>
    <mergeCell ref="ELZ6:EMG6"/>
    <mergeCell ref="EMH6:EMO6"/>
    <mergeCell ref="EMP6:EMW6"/>
    <mergeCell ref="EMX6:ENE6"/>
    <mergeCell ref="ENF6:ENM6"/>
    <mergeCell ref="EJV6:EKC6"/>
    <mergeCell ref="EKD6:EKK6"/>
    <mergeCell ref="EKL6:EKS6"/>
    <mergeCell ref="EKT6:ELA6"/>
    <mergeCell ref="ELB6:ELI6"/>
    <mergeCell ref="ELJ6:ELQ6"/>
    <mergeCell ref="ETB6:ETI6"/>
    <mergeCell ref="ETJ6:ETQ6"/>
    <mergeCell ref="ETR6:ETY6"/>
    <mergeCell ref="ETZ6:EUG6"/>
    <mergeCell ref="EUH6:EUO6"/>
    <mergeCell ref="EUP6:EUW6"/>
    <mergeCell ref="ERF6:ERM6"/>
    <mergeCell ref="ERN6:ERU6"/>
    <mergeCell ref="ERV6:ESC6"/>
    <mergeCell ref="ESD6:ESK6"/>
    <mergeCell ref="ESL6:ESS6"/>
    <mergeCell ref="EST6:ETA6"/>
    <mergeCell ref="EPJ6:EPQ6"/>
    <mergeCell ref="EPR6:EPY6"/>
    <mergeCell ref="EPZ6:EQG6"/>
    <mergeCell ref="EQH6:EQO6"/>
    <mergeCell ref="EQP6:EQW6"/>
    <mergeCell ref="EQX6:ERE6"/>
    <mergeCell ref="EYP6:EYW6"/>
    <mergeCell ref="EYX6:EZE6"/>
    <mergeCell ref="EZF6:EZM6"/>
    <mergeCell ref="EZN6:EZU6"/>
    <mergeCell ref="EZV6:FAC6"/>
    <mergeCell ref="FAD6:FAK6"/>
    <mergeCell ref="EWT6:EXA6"/>
    <mergeCell ref="EXB6:EXI6"/>
    <mergeCell ref="EXJ6:EXQ6"/>
    <mergeCell ref="EXR6:EXY6"/>
    <mergeCell ref="EXZ6:EYG6"/>
    <mergeCell ref="EYH6:EYO6"/>
    <mergeCell ref="EUX6:EVE6"/>
    <mergeCell ref="EVF6:EVM6"/>
    <mergeCell ref="EVN6:EVU6"/>
    <mergeCell ref="EVV6:EWC6"/>
    <mergeCell ref="EWD6:EWK6"/>
    <mergeCell ref="EWL6:EWS6"/>
    <mergeCell ref="FED6:FEK6"/>
    <mergeCell ref="FEL6:FES6"/>
    <mergeCell ref="FET6:FFA6"/>
    <mergeCell ref="FFB6:FFI6"/>
    <mergeCell ref="FFJ6:FFQ6"/>
    <mergeCell ref="FFR6:FFY6"/>
    <mergeCell ref="FCH6:FCO6"/>
    <mergeCell ref="FCP6:FCW6"/>
    <mergeCell ref="FCX6:FDE6"/>
    <mergeCell ref="FDF6:FDM6"/>
    <mergeCell ref="FDN6:FDU6"/>
    <mergeCell ref="FDV6:FEC6"/>
    <mergeCell ref="FAL6:FAS6"/>
    <mergeCell ref="FAT6:FBA6"/>
    <mergeCell ref="FBB6:FBI6"/>
    <mergeCell ref="FBJ6:FBQ6"/>
    <mergeCell ref="FBR6:FBY6"/>
    <mergeCell ref="FBZ6:FCG6"/>
    <mergeCell ref="FJR6:FJY6"/>
    <mergeCell ref="FJZ6:FKG6"/>
    <mergeCell ref="FKH6:FKO6"/>
    <mergeCell ref="FKP6:FKW6"/>
    <mergeCell ref="FKX6:FLE6"/>
    <mergeCell ref="FLF6:FLM6"/>
    <mergeCell ref="FHV6:FIC6"/>
    <mergeCell ref="FID6:FIK6"/>
    <mergeCell ref="FIL6:FIS6"/>
    <mergeCell ref="FIT6:FJA6"/>
    <mergeCell ref="FJB6:FJI6"/>
    <mergeCell ref="FJJ6:FJQ6"/>
    <mergeCell ref="FFZ6:FGG6"/>
    <mergeCell ref="FGH6:FGO6"/>
    <mergeCell ref="FGP6:FGW6"/>
    <mergeCell ref="FGX6:FHE6"/>
    <mergeCell ref="FHF6:FHM6"/>
    <mergeCell ref="FHN6:FHU6"/>
    <mergeCell ref="FPF6:FPM6"/>
    <mergeCell ref="FPN6:FPU6"/>
    <mergeCell ref="FPV6:FQC6"/>
    <mergeCell ref="FQD6:FQK6"/>
    <mergeCell ref="FQL6:FQS6"/>
    <mergeCell ref="FQT6:FRA6"/>
    <mergeCell ref="FNJ6:FNQ6"/>
    <mergeCell ref="FNR6:FNY6"/>
    <mergeCell ref="FNZ6:FOG6"/>
    <mergeCell ref="FOH6:FOO6"/>
    <mergeCell ref="FOP6:FOW6"/>
    <mergeCell ref="FOX6:FPE6"/>
    <mergeCell ref="FLN6:FLU6"/>
    <mergeCell ref="FLV6:FMC6"/>
    <mergeCell ref="FMD6:FMK6"/>
    <mergeCell ref="FML6:FMS6"/>
    <mergeCell ref="FMT6:FNA6"/>
    <mergeCell ref="FNB6:FNI6"/>
    <mergeCell ref="FUT6:FVA6"/>
    <mergeCell ref="FVB6:FVI6"/>
    <mergeCell ref="FVJ6:FVQ6"/>
    <mergeCell ref="FVR6:FVY6"/>
    <mergeCell ref="FVZ6:FWG6"/>
    <mergeCell ref="FWH6:FWO6"/>
    <mergeCell ref="FSX6:FTE6"/>
    <mergeCell ref="FTF6:FTM6"/>
    <mergeCell ref="FTN6:FTU6"/>
    <mergeCell ref="FTV6:FUC6"/>
    <mergeCell ref="FUD6:FUK6"/>
    <mergeCell ref="FUL6:FUS6"/>
    <mergeCell ref="FRB6:FRI6"/>
    <mergeCell ref="FRJ6:FRQ6"/>
    <mergeCell ref="FRR6:FRY6"/>
    <mergeCell ref="FRZ6:FSG6"/>
    <mergeCell ref="FSH6:FSO6"/>
    <mergeCell ref="FSP6:FSW6"/>
    <mergeCell ref="GAH6:GAO6"/>
    <mergeCell ref="GAP6:GAW6"/>
    <mergeCell ref="GAX6:GBE6"/>
    <mergeCell ref="GBF6:GBM6"/>
    <mergeCell ref="GBN6:GBU6"/>
    <mergeCell ref="GBV6:GCC6"/>
    <mergeCell ref="FYL6:FYS6"/>
    <mergeCell ref="FYT6:FZA6"/>
    <mergeCell ref="FZB6:FZI6"/>
    <mergeCell ref="FZJ6:FZQ6"/>
    <mergeCell ref="FZR6:FZY6"/>
    <mergeCell ref="FZZ6:GAG6"/>
    <mergeCell ref="FWP6:FWW6"/>
    <mergeCell ref="FWX6:FXE6"/>
    <mergeCell ref="FXF6:FXM6"/>
    <mergeCell ref="FXN6:FXU6"/>
    <mergeCell ref="FXV6:FYC6"/>
    <mergeCell ref="FYD6:FYK6"/>
    <mergeCell ref="GFV6:GGC6"/>
    <mergeCell ref="GGD6:GGK6"/>
    <mergeCell ref="GGL6:GGS6"/>
    <mergeCell ref="GGT6:GHA6"/>
    <mergeCell ref="GHB6:GHI6"/>
    <mergeCell ref="GHJ6:GHQ6"/>
    <mergeCell ref="GDZ6:GEG6"/>
    <mergeCell ref="GEH6:GEO6"/>
    <mergeCell ref="GEP6:GEW6"/>
    <mergeCell ref="GEX6:GFE6"/>
    <mergeCell ref="GFF6:GFM6"/>
    <mergeCell ref="GFN6:GFU6"/>
    <mergeCell ref="GCD6:GCK6"/>
    <mergeCell ref="GCL6:GCS6"/>
    <mergeCell ref="GCT6:GDA6"/>
    <mergeCell ref="GDB6:GDI6"/>
    <mergeCell ref="GDJ6:GDQ6"/>
    <mergeCell ref="GDR6:GDY6"/>
    <mergeCell ref="GLJ6:GLQ6"/>
    <mergeCell ref="GLR6:GLY6"/>
    <mergeCell ref="GLZ6:GMG6"/>
    <mergeCell ref="GMH6:GMO6"/>
    <mergeCell ref="GMP6:GMW6"/>
    <mergeCell ref="GMX6:GNE6"/>
    <mergeCell ref="GJN6:GJU6"/>
    <mergeCell ref="GJV6:GKC6"/>
    <mergeCell ref="GKD6:GKK6"/>
    <mergeCell ref="GKL6:GKS6"/>
    <mergeCell ref="GKT6:GLA6"/>
    <mergeCell ref="GLB6:GLI6"/>
    <mergeCell ref="GHR6:GHY6"/>
    <mergeCell ref="GHZ6:GIG6"/>
    <mergeCell ref="GIH6:GIO6"/>
    <mergeCell ref="GIP6:GIW6"/>
    <mergeCell ref="GIX6:GJE6"/>
    <mergeCell ref="GJF6:GJM6"/>
    <mergeCell ref="GQX6:GRE6"/>
    <mergeCell ref="GRF6:GRM6"/>
    <mergeCell ref="GRN6:GRU6"/>
    <mergeCell ref="GRV6:GSC6"/>
    <mergeCell ref="GSD6:GSK6"/>
    <mergeCell ref="GSL6:GSS6"/>
    <mergeCell ref="GPB6:GPI6"/>
    <mergeCell ref="GPJ6:GPQ6"/>
    <mergeCell ref="GPR6:GPY6"/>
    <mergeCell ref="GPZ6:GQG6"/>
    <mergeCell ref="GQH6:GQO6"/>
    <mergeCell ref="GQP6:GQW6"/>
    <mergeCell ref="GNF6:GNM6"/>
    <mergeCell ref="GNN6:GNU6"/>
    <mergeCell ref="GNV6:GOC6"/>
    <mergeCell ref="GOD6:GOK6"/>
    <mergeCell ref="GOL6:GOS6"/>
    <mergeCell ref="GOT6:GPA6"/>
    <mergeCell ref="GWL6:GWS6"/>
    <mergeCell ref="GWT6:GXA6"/>
    <mergeCell ref="GXB6:GXI6"/>
    <mergeCell ref="GXJ6:GXQ6"/>
    <mergeCell ref="GXR6:GXY6"/>
    <mergeCell ref="GXZ6:GYG6"/>
    <mergeCell ref="GUP6:GUW6"/>
    <mergeCell ref="GUX6:GVE6"/>
    <mergeCell ref="GVF6:GVM6"/>
    <mergeCell ref="GVN6:GVU6"/>
    <mergeCell ref="GVV6:GWC6"/>
    <mergeCell ref="GWD6:GWK6"/>
    <mergeCell ref="GST6:GTA6"/>
    <mergeCell ref="GTB6:GTI6"/>
    <mergeCell ref="GTJ6:GTQ6"/>
    <mergeCell ref="GTR6:GTY6"/>
    <mergeCell ref="GTZ6:GUG6"/>
    <mergeCell ref="GUH6:GUO6"/>
    <mergeCell ref="HBZ6:HCG6"/>
    <mergeCell ref="HCH6:HCO6"/>
    <mergeCell ref="HCP6:HCW6"/>
    <mergeCell ref="HCX6:HDE6"/>
    <mergeCell ref="HDF6:HDM6"/>
    <mergeCell ref="HDN6:HDU6"/>
    <mergeCell ref="HAD6:HAK6"/>
    <mergeCell ref="HAL6:HAS6"/>
    <mergeCell ref="HAT6:HBA6"/>
    <mergeCell ref="HBB6:HBI6"/>
    <mergeCell ref="HBJ6:HBQ6"/>
    <mergeCell ref="HBR6:HBY6"/>
    <mergeCell ref="GYH6:GYO6"/>
    <mergeCell ref="GYP6:GYW6"/>
    <mergeCell ref="GYX6:GZE6"/>
    <mergeCell ref="GZF6:GZM6"/>
    <mergeCell ref="GZN6:GZU6"/>
    <mergeCell ref="GZV6:HAC6"/>
    <mergeCell ref="HHN6:HHU6"/>
    <mergeCell ref="HHV6:HIC6"/>
    <mergeCell ref="HID6:HIK6"/>
    <mergeCell ref="HIL6:HIS6"/>
    <mergeCell ref="HIT6:HJA6"/>
    <mergeCell ref="HJB6:HJI6"/>
    <mergeCell ref="HFR6:HFY6"/>
    <mergeCell ref="HFZ6:HGG6"/>
    <mergeCell ref="HGH6:HGO6"/>
    <mergeCell ref="HGP6:HGW6"/>
    <mergeCell ref="HGX6:HHE6"/>
    <mergeCell ref="HHF6:HHM6"/>
    <mergeCell ref="HDV6:HEC6"/>
    <mergeCell ref="HED6:HEK6"/>
    <mergeCell ref="HEL6:HES6"/>
    <mergeCell ref="HET6:HFA6"/>
    <mergeCell ref="HFB6:HFI6"/>
    <mergeCell ref="HFJ6:HFQ6"/>
    <mergeCell ref="HNB6:HNI6"/>
    <mergeCell ref="HNJ6:HNQ6"/>
    <mergeCell ref="HNR6:HNY6"/>
    <mergeCell ref="HNZ6:HOG6"/>
    <mergeCell ref="HOH6:HOO6"/>
    <mergeCell ref="HOP6:HOW6"/>
    <mergeCell ref="HLF6:HLM6"/>
    <mergeCell ref="HLN6:HLU6"/>
    <mergeCell ref="HLV6:HMC6"/>
    <mergeCell ref="HMD6:HMK6"/>
    <mergeCell ref="HML6:HMS6"/>
    <mergeCell ref="HMT6:HNA6"/>
    <mergeCell ref="HJJ6:HJQ6"/>
    <mergeCell ref="HJR6:HJY6"/>
    <mergeCell ref="HJZ6:HKG6"/>
    <mergeCell ref="HKH6:HKO6"/>
    <mergeCell ref="HKP6:HKW6"/>
    <mergeCell ref="HKX6:HLE6"/>
    <mergeCell ref="HSP6:HSW6"/>
    <mergeCell ref="HSX6:HTE6"/>
    <mergeCell ref="HTF6:HTM6"/>
    <mergeCell ref="HTN6:HTU6"/>
    <mergeCell ref="HTV6:HUC6"/>
    <mergeCell ref="HUD6:HUK6"/>
    <mergeCell ref="HQT6:HRA6"/>
    <mergeCell ref="HRB6:HRI6"/>
    <mergeCell ref="HRJ6:HRQ6"/>
    <mergeCell ref="HRR6:HRY6"/>
    <mergeCell ref="HRZ6:HSG6"/>
    <mergeCell ref="HSH6:HSO6"/>
    <mergeCell ref="HOX6:HPE6"/>
    <mergeCell ref="HPF6:HPM6"/>
    <mergeCell ref="HPN6:HPU6"/>
    <mergeCell ref="HPV6:HQC6"/>
    <mergeCell ref="HQD6:HQK6"/>
    <mergeCell ref="HQL6:HQS6"/>
    <mergeCell ref="HYD6:HYK6"/>
    <mergeCell ref="HYL6:HYS6"/>
    <mergeCell ref="HYT6:HZA6"/>
    <mergeCell ref="HZB6:HZI6"/>
    <mergeCell ref="HZJ6:HZQ6"/>
    <mergeCell ref="HZR6:HZY6"/>
    <mergeCell ref="HWH6:HWO6"/>
    <mergeCell ref="HWP6:HWW6"/>
    <mergeCell ref="HWX6:HXE6"/>
    <mergeCell ref="HXF6:HXM6"/>
    <mergeCell ref="HXN6:HXU6"/>
    <mergeCell ref="HXV6:HYC6"/>
    <mergeCell ref="HUL6:HUS6"/>
    <mergeCell ref="HUT6:HVA6"/>
    <mergeCell ref="HVB6:HVI6"/>
    <mergeCell ref="HVJ6:HVQ6"/>
    <mergeCell ref="HVR6:HVY6"/>
    <mergeCell ref="HVZ6:HWG6"/>
    <mergeCell ref="IDR6:IDY6"/>
    <mergeCell ref="IDZ6:IEG6"/>
    <mergeCell ref="IEH6:IEO6"/>
    <mergeCell ref="IEP6:IEW6"/>
    <mergeCell ref="IEX6:IFE6"/>
    <mergeCell ref="IFF6:IFM6"/>
    <mergeCell ref="IBV6:ICC6"/>
    <mergeCell ref="ICD6:ICK6"/>
    <mergeCell ref="ICL6:ICS6"/>
    <mergeCell ref="ICT6:IDA6"/>
    <mergeCell ref="IDB6:IDI6"/>
    <mergeCell ref="IDJ6:IDQ6"/>
    <mergeCell ref="HZZ6:IAG6"/>
    <mergeCell ref="IAH6:IAO6"/>
    <mergeCell ref="IAP6:IAW6"/>
    <mergeCell ref="IAX6:IBE6"/>
    <mergeCell ref="IBF6:IBM6"/>
    <mergeCell ref="IBN6:IBU6"/>
    <mergeCell ref="IJF6:IJM6"/>
    <mergeCell ref="IJN6:IJU6"/>
    <mergeCell ref="IJV6:IKC6"/>
    <mergeCell ref="IKD6:IKK6"/>
    <mergeCell ref="IKL6:IKS6"/>
    <mergeCell ref="IKT6:ILA6"/>
    <mergeCell ref="IHJ6:IHQ6"/>
    <mergeCell ref="IHR6:IHY6"/>
    <mergeCell ref="IHZ6:IIG6"/>
    <mergeCell ref="IIH6:IIO6"/>
    <mergeCell ref="IIP6:IIW6"/>
    <mergeCell ref="IIX6:IJE6"/>
    <mergeCell ref="IFN6:IFU6"/>
    <mergeCell ref="IFV6:IGC6"/>
    <mergeCell ref="IGD6:IGK6"/>
    <mergeCell ref="IGL6:IGS6"/>
    <mergeCell ref="IGT6:IHA6"/>
    <mergeCell ref="IHB6:IHI6"/>
    <mergeCell ref="IOT6:IPA6"/>
    <mergeCell ref="IPB6:IPI6"/>
    <mergeCell ref="IPJ6:IPQ6"/>
    <mergeCell ref="IPR6:IPY6"/>
    <mergeCell ref="IPZ6:IQG6"/>
    <mergeCell ref="IQH6:IQO6"/>
    <mergeCell ref="IMX6:INE6"/>
    <mergeCell ref="INF6:INM6"/>
    <mergeCell ref="INN6:INU6"/>
    <mergeCell ref="INV6:IOC6"/>
    <mergeCell ref="IOD6:IOK6"/>
    <mergeCell ref="IOL6:IOS6"/>
    <mergeCell ref="ILB6:ILI6"/>
    <mergeCell ref="ILJ6:ILQ6"/>
    <mergeCell ref="ILR6:ILY6"/>
    <mergeCell ref="ILZ6:IMG6"/>
    <mergeCell ref="IMH6:IMO6"/>
    <mergeCell ref="IMP6:IMW6"/>
    <mergeCell ref="IUH6:IUO6"/>
    <mergeCell ref="IUP6:IUW6"/>
    <mergeCell ref="IUX6:IVE6"/>
    <mergeCell ref="IVF6:IVM6"/>
    <mergeCell ref="IVN6:IVU6"/>
    <mergeCell ref="IVV6:IWC6"/>
    <mergeCell ref="ISL6:ISS6"/>
    <mergeCell ref="IST6:ITA6"/>
    <mergeCell ref="ITB6:ITI6"/>
    <mergeCell ref="ITJ6:ITQ6"/>
    <mergeCell ref="ITR6:ITY6"/>
    <mergeCell ref="ITZ6:IUG6"/>
    <mergeCell ref="IQP6:IQW6"/>
    <mergeCell ref="IQX6:IRE6"/>
    <mergeCell ref="IRF6:IRM6"/>
    <mergeCell ref="IRN6:IRU6"/>
    <mergeCell ref="IRV6:ISC6"/>
    <mergeCell ref="ISD6:ISK6"/>
    <mergeCell ref="IZV6:JAC6"/>
    <mergeCell ref="JAD6:JAK6"/>
    <mergeCell ref="JAL6:JAS6"/>
    <mergeCell ref="JAT6:JBA6"/>
    <mergeCell ref="JBB6:JBI6"/>
    <mergeCell ref="JBJ6:JBQ6"/>
    <mergeCell ref="IXZ6:IYG6"/>
    <mergeCell ref="IYH6:IYO6"/>
    <mergeCell ref="IYP6:IYW6"/>
    <mergeCell ref="IYX6:IZE6"/>
    <mergeCell ref="IZF6:IZM6"/>
    <mergeCell ref="IZN6:IZU6"/>
    <mergeCell ref="IWD6:IWK6"/>
    <mergeCell ref="IWL6:IWS6"/>
    <mergeCell ref="IWT6:IXA6"/>
    <mergeCell ref="IXB6:IXI6"/>
    <mergeCell ref="IXJ6:IXQ6"/>
    <mergeCell ref="IXR6:IXY6"/>
    <mergeCell ref="JFJ6:JFQ6"/>
    <mergeCell ref="JFR6:JFY6"/>
    <mergeCell ref="JFZ6:JGG6"/>
    <mergeCell ref="JGH6:JGO6"/>
    <mergeCell ref="JGP6:JGW6"/>
    <mergeCell ref="JGX6:JHE6"/>
    <mergeCell ref="JDN6:JDU6"/>
    <mergeCell ref="JDV6:JEC6"/>
    <mergeCell ref="JED6:JEK6"/>
    <mergeCell ref="JEL6:JES6"/>
    <mergeCell ref="JET6:JFA6"/>
    <mergeCell ref="JFB6:JFI6"/>
    <mergeCell ref="JBR6:JBY6"/>
    <mergeCell ref="JBZ6:JCG6"/>
    <mergeCell ref="JCH6:JCO6"/>
    <mergeCell ref="JCP6:JCW6"/>
    <mergeCell ref="JCX6:JDE6"/>
    <mergeCell ref="JDF6:JDM6"/>
    <mergeCell ref="JKX6:JLE6"/>
    <mergeCell ref="JLF6:JLM6"/>
    <mergeCell ref="JLN6:JLU6"/>
    <mergeCell ref="JLV6:JMC6"/>
    <mergeCell ref="JMD6:JMK6"/>
    <mergeCell ref="JML6:JMS6"/>
    <mergeCell ref="JJB6:JJI6"/>
    <mergeCell ref="JJJ6:JJQ6"/>
    <mergeCell ref="JJR6:JJY6"/>
    <mergeCell ref="JJZ6:JKG6"/>
    <mergeCell ref="JKH6:JKO6"/>
    <mergeCell ref="JKP6:JKW6"/>
    <mergeCell ref="JHF6:JHM6"/>
    <mergeCell ref="JHN6:JHU6"/>
    <mergeCell ref="JHV6:JIC6"/>
    <mergeCell ref="JID6:JIK6"/>
    <mergeCell ref="JIL6:JIS6"/>
    <mergeCell ref="JIT6:JJA6"/>
    <mergeCell ref="JQL6:JQS6"/>
    <mergeCell ref="JQT6:JRA6"/>
    <mergeCell ref="JRB6:JRI6"/>
    <mergeCell ref="JRJ6:JRQ6"/>
    <mergeCell ref="JRR6:JRY6"/>
    <mergeCell ref="JRZ6:JSG6"/>
    <mergeCell ref="JOP6:JOW6"/>
    <mergeCell ref="JOX6:JPE6"/>
    <mergeCell ref="JPF6:JPM6"/>
    <mergeCell ref="JPN6:JPU6"/>
    <mergeCell ref="JPV6:JQC6"/>
    <mergeCell ref="JQD6:JQK6"/>
    <mergeCell ref="JMT6:JNA6"/>
    <mergeCell ref="JNB6:JNI6"/>
    <mergeCell ref="JNJ6:JNQ6"/>
    <mergeCell ref="JNR6:JNY6"/>
    <mergeCell ref="JNZ6:JOG6"/>
    <mergeCell ref="JOH6:JOO6"/>
    <mergeCell ref="JVZ6:JWG6"/>
    <mergeCell ref="JWH6:JWO6"/>
    <mergeCell ref="JWP6:JWW6"/>
    <mergeCell ref="JWX6:JXE6"/>
    <mergeCell ref="JXF6:JXM6"/>
    <mergeCell ref="JXN6:JXU6"/>
    <mergeCell ref="JUD6:JUK6"/>
    <mergeCell ref="JUL6:JUS6"/>
    <mergeCell ref="JUT6:JVA6"/>
    <mergeCell ref="JVB6:JVI6"/>
    <mergeCell ref="JVJ6:JVQ6"/>
    <mergeCell ref="JVR6:JVY6"/>
    <mergeCell ref="JSH6:JSO6"/>
    <mergeCell ref="JSP6:JSW6"/>
    <mergeCell ref="JSX6:JTE6"/>
    <mergeCell ref="JTF6:JTM6"/>
    <mergeCell ref="JTN6:JTU6"/>
    <mergeCell ref="JTV6:JUC6"/>
    <mergeCell ref="KBN6:KBU6"/>
    <mergeCell ref="KBV6:KCC6"/>
    <mergeCell ref="KCD6:KCK6"/>
    <mergeCell ref="KCL6:KCS6"/>
    <mergeCell ref="KCT6:KDA6"/>
    <mergeCell ref="KDB6:KDI6"/>
    <mergeCell ref="JZR6:JZY6"/>
    <mergeCell ref="JZZ6:KAG6"/>
    <mergeCell ref="KAH6:KAO6"/>
    <mergeCell ref="KAP6:KAW6"/>
    <mergeCell ref="KAX6:KBE6"/>
    <mergeCell ref="KBF6:KBM6"/>
    <mergeCell ref="JXV6:JYC6"/>
    <mergeCell ref="JYD6:JYK6"/>
    <mergeCell ref="JYL6:JYS6"/>
    <mergeCell ref="JYT6:JZA6"/>
    <mergeCell ref="JZB6:JZI6"/>
    <mergeCell ref="JZJ6:JZQ6"/>
    <mergeCell ref="KHB6:KHI6"/>
    <mergeCell ref="KHJ6:KHQ6"/>
    <mergeCell ref="KHR6:KHY6"/>
    <mergeCell ref="KHZ6:KIG6"/>
    <mergeCell ref="KIH6:KIO6"/>
    <mergeCell ref="KIP6:KIW6"/>
    <mergeCell ref="KFF6:KFM6"/>
    <mergeCell ref="KFN6:KFU6"/>
    <mergeCell ref="KFV6:KGC6"/>
    <mergeCell ref="KGD6:KGK6"/>
    <mergeCell ref="KGL6:KGS6"/>
    <mergeCell ref="KGT6:KHA6"/>
    <mergeCell ref="KDJ6:KDQ6"/>
    <mergeCell ref="KDR6:KDY6"/>
    <mergeCell ref="KDZ6:KEG6"/>
    <mergeCell ref="KEH6:KEO6"/>
    <mergeCell ref="KEP6:KEW6"/>
    <mergeCell ref="KEX6:KFE6"/>
    <mergeCell ref="KMP6:KMW6"/>
    <mergeCell ref="KMX6:KNE6"/>
    <mergeCell ref="KNF6:KNM6"/>
    <mergeCell ref="KNN6:KNU6"/>
    <mergeCell ref="KNV6:KOC6"/>
    <mergeCell ref="KOD6:KOK6"/>
    <mergeCell ref="KKT6:KLA6"/>
    <mergeCell ref="KLB6:KLI6"/>
    <mergeCell ref="KLJ6:KLQ6"/>
    <mergeCell ref="KLR6:KLY6"/>
    <mergeCell ref="KLZ6:KMG6"/>
    <mergeCell ref="KMH6:KMO6"/>
    <mergeCell ref="KIX6:KJE6"/>
    <mergeCell ref="KJF6:KJM6"/>
    <mergeCell ref="KJN6:KJU6"/>
    <mergeCell ref="KJV6:KKC6"/>
    <mergeCell ref="KKD6:KKK6"/>
    <mergeCell ref="KKL6:KKS6"/>
    <mergeCell ref="KSD6:KSK6"/>
    <mergeCell ref="KSL6:KSS6"/>
    <mergeCell ref="KST6:KTA6"/>
    <mergeCell ref="KTB6:KTI6"/>
    <mergeCell ref="KTJ6:KTQ6"/>
    <mergeCell ref="KTR6:KTY6"/>
    <mergeCell ref="KQH6:KQO6"/>
    <mergeCell ref="KQP6:KQW6"/>
    <mergeCell ref="KQX6:KRE6"/>
    <mergeCell ref="KRF6:KRM6"/>
    <mergeCell ref="KRN6:KRU6"/>
    <mergeCell ref="KRV6:KSC6"/>
    <mergeCell ref="KOL6:KOS6"/>
    <mergeCell ref="KOT6:KPA6"/>
    <mergeCell ref="KPB6:KPI6"/>
    <mergeCell ref="KPJ6:KPQ6"/>
    <mergeCell ref="KPR6:KPY6"/>
    <mergeCell ref="KPZ6:KQG6"/>
    <mergeCell ref="KXR6:KXY6"/>
    <mergeCell ref="KXZ6:KYG6"/>
    <mergeCell ref="KYH6:KYO6"/>
    <mergeCell ref="KYP6:KYW6"/>
    <mergeCell ref="KYX6:KZE6"/>
    <mergeCell ref="KZF6:KZM6"/>
    <mergeCell ref="KVV6:KWC6"/>
    <mergeCell ref="KWD6:KWK6"/>
    <mergeCell ref="KWL6:KWS6"/>
    <mergeCell ref="KWT6:KXA6"/>
    <mergeCell ref="KXB6:KXI6"/>
    <mergeCell ref="KXJ6:KXQ6"/>
    <mergeCell ref="KTZ6:KUG6"/>
    <mergeCell ref="KUH6:KUO6"/>
    <mergeCell ref="KUP6:KUW6"/>
    <mergeCell ref="KUX6:KVE6"/>
    <mergeCell ref="KVF6:KVM6"/>
    <mergeCell ref="KVN6:KVU6"/>
    <mergeCell ref="LDF6:LDM6"/>
    <mergeCell ref="LDN6:LDU6"/>
    <mergeCell ref="LDV6:LEC6"/>
    <mergeCell ref="LED6:LEK6"/>
    <mergeCell ref="LEL6:LES6"/>
    <mergeCell ref="LET6:LFA6"/>
    <mergeCell ref="LBJ6:LBQ6"/>
    <mergeCell ref="LBR6:LBY6"/>
    <mergeCell ref="LBZ6:LCG6"/>
    <mergeCell ref="LCH6:LCO6"/>
    <mergeCell ref="LCP6:LCW6"/>
    <mergeCell ref="LCX6:LDE6"/>
    <mergeCell ref="KZN6:KZU6"/>
    <mergeCell ref="KZV6:LAC6"/>
    <mergeCell ref="LAD6:LAK6"/>
    <mergeCell ref="LAL6:LAS6"/>
    <mergeCell ref="LAT6:LBA6"/>
    <mergeCell ref="LBB6:LBI6"/>
    <mergeCell ref="LIT6:LJA6"/>
    <mergeCell ref="LJB6:LJI6"/>
    <mergeCell ref="LJJ6:LJQ6"/>
    <mergeCell ref="LJR6:LJY6"/>
    <mergeCell ref="LJZ6:LKG6"/>
    <mergeCell ref="LKH6:LKO6"/>
    <mergeCell ref="LGX6:LHE6"/>
    <mergeCell ref="LHF6:LHM6"/>
    <mergeCell ref="LHN6:LHU6"/>
    <mergeCell ref="LHV6:LIC6"/>
    <mergeCell ref="LID6:LIK6"/>
    <mergeCell ref="LIL6:LIS6"/>
    <mergeCell ref="LFB6:LFI6"/>
    <mergeCell ref="LFJ6:LFQ6"/>
    <mergeCell ref="LFR6:LFY6"/>
    <mergeCell ref="LFZ6:LGG6"/>
    <mergeCell ref="LGH6:LGO6"/>
    <mergeCell ref="LGP6:LGW6"/>
    <mergeCell ref="LOH6:LOO6"/>
    <mergeCell ref="LOP6:LOW6"/>
    <mergeCell ref="LOX6:LPE6"/>
    <mergeCell ref="LPF6:LPM6"/>
    <mergeCell ref="LPN6:LPU6"/>
    <mergeCell ref="LPV6:LQC6"/>
    <mergeCell ref="LML6:LMS6"/>
    <mergeCell ref="LMT6:LNA6"/>
    <mergeCell ref="LNB6:LNI6"/>
    <mergeCell ref="LNJ6:LNQ6"/>
    <mergeCell ref="LNR6:LNY6"/>
    <mergeCell ref="LNZ6:LOG6"/>
    <mergeCell ref="LKP6:LKW6"/>
    <mergeCell ref="LKX6:LLE6"/>
    <mergeCell ref="LLF6:LLM6"/>
    <mergeCell ref="LLN6:LLU6"/>
    <mergeCell ref="LLV6:LMC6"/>
    <mergeCell ref="LMD6:LMK6"/>
    <mergeCell ref="LTV6:LUC6"/>
    <mergeCell ref="LUD6:LUK6"/>
    <mergeCell ref="LUL6:LUS6"/>
    <mergeCell ref="LUT6:LVA6"/>
    <mergeCell ref="LVB6:LVI6"/>
    <mergeCell ref="LVJ6:LVQ6"/>
    <mergeCell ref="LRZ6:LSG6"/>
    <mergeCell ref="LSH6:LSO6"/>
    <mergeCell ref="LSP6:LSW6"/>
    <mergeCell ref="LSX6:LTE6"/>
    <mergeCell ref="LTF6:LTM6"/>
    <mergeCell ref="LTN6:LTU6"/>
    <mergeCell ref="LQD6:LQK6"/>
    <mergeCell ref="LQL6:LQS6"/>
    <mergeCell ref="LQT6:LRA6"/>
    <mergeCell ref="LRB6:LRI6"/>
    <mergeCell ref="LRJ6:LRQ6"/>
    <mergeCell ref="LRR6:LRY6"/>
    <mergeCell ref="LZJ6:LZQ6"/>
    <mergeCell ref="LZR6:LZY6"/>
    <mergeCell ref="LZZ6:MAG6"/>
    <mergeCell ref="MAH6:MAO6"/>
    <mergeCell ref="MAP6:MAW6"/>
    <mergeCell ref="MAX6:MBE6"/>
    <mergeCell ref="LXN6:LXU6"/>
    <mergeCell ref="LXV6:LYC6"/>
    <mergeCell ref="LYD6:LYK6"/>
    <mergeCell ref="LYL6:LYS6"/>
    <mergeCell ref="LYT6:LZA6"/>
    <mergeCell ref="LZB6:LZI6"/>
    <mergeCell ref="LVR6:LVY6"/>
    <mergeCell ref="LVZ6:LWG6"/>
    <mergeCell ref="LWH6:LWO6"/>
    <mergeCell ref="LWP6:LWW6"/>
    <mergeCell ref="LWX6:LXE6"/>
    <mergeCell ref="LXF6:LXM6"/>
    <mergeCell ref="MEX6:MFE6"/>
    <mergeCell ref="MFF6:MFM6"/>
    <mergeCell ref="MFN6:MFU6"/>
    <mergeCell ref="MFV6:MGC6"/>
    <mergeCell ref="MGD6:MGK6"/>
    <mergeCell ref="MGL6:MGS6"/>
    <mergeCell ref="MDB6:MDI6"/>
    <mergeCell ref="MDJ6:MDQ6"/>
    <mergeCell ref="MDR6:MDY6"/>
    <mergeCell ref="MDZ6:MEG6"/>
    <mergeCell ref="MEH6:MEO6"/>
    <mergeCell ref="MEP6:MEW6"/>
    <mergeCell ref="MBF6:MBM6"/>
    <mergeCell ref="MBN6:MBU6"/>
    <mergeCell ref="MBV6:MCC6"/>
    <mergeCell ref="MCD6:MCK6"/>
    <mergeCell ref="MCL6:MCS6"/>
    <mergeCell ref="MCT6:MDA6"/>
    <mergeCell ref="MKL6:MKS6"/>
    <mergeCell ref="MKT6:MLA6"/>
    <mergeCell ref="MLB6:MLI6"/>
    <mergeCell ref="MLJ6:MLQ6"/>
    <mergeCell ref="MLR6:MLY6"/>
    <mergeCell ref="MLZ6:MMG6"/>
    <mergeCell ref="MIP6:MIW6"/>
    <mergeCell ref="MIX6:MJE6"/>
    <mergeCell ref="MJF6:MJM6"/>
    <mergeCell ref="MJN6:MJU6"/>
    <mergeCell ref="MJV6:MKC6"/>
    <mergeCell ref="MKD6:MKK6"/>
    <mergeCell ref="MGT6:MHA6"/>
    <mergeCell ref="MHB6:MHI6"/>
    <mergeCell ref="MHJ6:MHQ6"/>
    <mergeCell ref="MHR6:MHY6"/>
    <mergeCell ref="MHZ6:MIG6"/>
    <mergeCell ref="MIH6:MIO6"/>
    <mergeCell ref="MPZ6:MQG6"/>
    <mergeCell ref="MQH6:MQO6"/>
    <mergeCell ref="MQP6:MQW6"/>
    <mergeCell ref="MQX6:MRE6"/>
    <mergeCell ref="MRF6:MRM6"/>
    <mergeCell ref="MRN6:MRU6"/>
    <mergeCell ref="MOD6:MOK6"/>
    <mergeCell ref="MOL6:MOS6"/>
    <mergeCell ref="MOT6:MPA6"/>
    <mergeCell ref="MPB6:MPI6"/>
    <mergeCell ref="MPJ6:MPQ6"/>
    <mergeCell ref="MPR6:MPY6"/>
    <mergeCell ref="MMH6:MMO6"/>
    <mergeCell ref="MMP6:MMW6"/>
    <mergeCell ref="MMX6:MNE6"/>
    <mergeCell ref="MNF6:MNM6"/>
    <mergeCell ref="MNN6:MNU6"/>
    <mergeCell ref="MNV6:MOC6"/>
    <mergeCell ref="MVN6:MVU6"/>
    <mergeCell ref="MVV6:MWC6"/>
    <mergeCell ref="MWD6:MWK6"/>
    <mergeCell ref="MWL6:MWS6"/>
    <mergeCell ref="MWT6:MXA6"/>
    <mergeCell ref="MXB6:MXI6"/>
    <mergeCell ref="MTR6:MTY6"/>
    <mergeCell ref="MTZ6:MUG6"/>
    <mergeCell ref="MUH6:MUO6"/>
    <mergeCell ref="MUP6:MUW6"/>
    <mergeCell ref="MUX6:MVE6"/>
    <mergeCell ref="MVF6:MVM6"/>
    <mergeCell ref="MRV6:MSC6"/>
    <mergeCell ref="MSD6:MSK6"/>
    <mergeCell ref="MSL6:MSS6"/>
    <mergeCell ref="MST6:MTA6"/>
    <mergeCell ref="MTB6:MTI6"/>
    <mergeCell ref="MTJ6:MTQ6"/>
    <mergeCell ref="NBB6:NBI6"/>
    <mergeCell ref="NBJ6:NBQ6"/>
    <mergeCell ref="NBR6:NBY6"/>
    <mergeCell ref="NBZ6:NCG6"/>
    <mergeCell ref="NCH6:NCO6"/>
    <mergeCell ref="NCP6:NCW6"/>
    <mergeCell ref="MZF6:MZM6"/>
    <mergeCell ref="MZN6:MZU6"/>
    <mergeCell ref="MZV6:NAC6"/>
    <mergeCell ref="NAD6:NAK6"/>
    <mergeCell ref="NAL6:NAS6"/>
    <mergeCell ref="NAT6:NBA6"/>
    <mergeCell ref="MXJ6:MXQ6"/>
    <mergeCell ref="MXR6:MXY6"/>
    <mergeCell ref="MXZ6:MYG6"/>
    <mergeCell ref="MYH6:MYO6"/>
    <mergeCell ref="MYP6:MYW6"/>
    <mergeCell ref="MYX6:MZE6"/>
    <mergeCell ref="NGP6:NGW6"/>
    <mergeCell ref="NGX6:NHE6"/>
    <mergeCell ref="NHF6:NHM6"/>
    <mergeCell ref="NHN6:NHU6"/>
    <mergeCell ref="NHV6:NIC6"/>
    <mergeCell ref="NID6:NIK6"/>
    <mergeCell ref="NET6:NFA6"/>
    <mergeCell ref="NFB6:NFI6"/>
    <mergeCell ref="NFJ6:NFQ6"/>
    <mergeCell ref="NFR6:NFY6"/>
    <mergeCell ref="NFZ6:NGG6"/>
    <mergeCell ref="NGH6:NGO6"/>
    <mergeCell ref="NCX6:NDE6"/>
    <mergeCell ref="NDF6:NDM6"/>
    <mergeCell ref="NDN6:NDU6"/>
    <mergeCell ref="NDV6:NEC6"/>
    <mergeCell ref="NED6:NEK6"/>
    <mergeCell ref="NEL6:NES6"/>
    <mergeCell ref="NMD6:NMK6"/>
    <mergeCell ref="NML6:NMS6"/>
    <mergeCell ref="NMT6:NNA6"/>
    <mergeCell ref="NNB6:NNI6"/>
    <mergeCell ref="NNJ6:NNQ6"/>
    <mergeCell ref="NNR6:NNY6"/>
    <mergeCell ref="NKH6:NKO6"/>
    <mergeCell ref="NKP6:NKW6"/>
    <mergeCell ref="NKX6:NLE6"/>
    <mergeCell ref="NLF6:NLM6"/>
    <mergeCell ref="NLN6:NLU6"/>
    <mergeCell ref="NLV6:NMC6"/>
    <mergeCell ref="NIL6:NIS6"/>
    <mergeCell ref="NIT6:NJA6"/>
    <mergeCell ref="NJB6:NJI6"/>
    <mergeCell ref="NJJ6:NJQ6"/>
    <mergeCell ref="NJR6:NJY6"/>
    <mergeCell ref="NJZ6:NKG6"/>
    <mergeCell ref="NRR6:NRY6"/>
    <mergeCell ref="NRZ6:NSG6"/>
    <mergeCell ref="NSH6:NSO6"/>
    <mergeCell ref="NSP6:NSW6"/>
    <mergeCell ref="NSX6:NTE6"/>
    <mergeCell ref="NTF6:NTM6"/>
    <mergeCell ref="NPV6:NQC6"/>
    <mergeCell ref="NQD6:NQK6"/>
    <mergeCell ref="NQL6:NQS6"/>
    <mergeCell ref="NQT6:NRA6"/>
    <mergeCell ref="NRB6:NRI6"/>
    <mergeCell ref="NRJ6:NRQ6"/>
    <mergeCell ref="NNZ6:NOG6"/>
    <mergeCell ref="NOH6:NOO6"/>
    <mergeCell ref="NOP6:NOW6"/>
    <mergeCell ref="NOX6:NPE6"/>
    <mergeCell ref="NPF6:NPM6"/>
    <mergeCell ref="NPN6:NPU6"/>
    <mergeCell ref="NXF6:NXM6"/>
    <mergeCell ref="NXN6:NXU6"/>
    <mergeCell ref="NXV6:NYC6"/>
    <mergeCell ref="NYD6:NYK6"/>
    <mergeCell ref="NYL6:NYS6"/>
    <mergeCell ref="NYT6:NZA6"/>
    <mergeCell ref="NVJ6:NVQ6"/>
    <mergeCell ref="NVR6:NVY6"/>
    <mergeCell ref="NVZ6:NWG6"/>
    <mergeCell ref="NWH6:NWO6"/>
    <mergeCell ref="NWP6:NWW6"/>
    <mergeCell ref="NWX6:NXE6"/>
    <mergeCell ref="NTN6:NTU6"/>
    <mergeCell ref="NTV6:NUC6"/>
    <mergeCell ref="NUD6:NUK6"/>
    <mergeCell ref="NUL6:NUS6"/>
    <mergeCell ref="NUT6:NVA6"/>
    <mergeCell ref="NVB6:NVI6"/>
    <mergeCell ref="OCT6:ODA6"/>
    <mergeCell ref="ODB6:ODI6"/>
    <mergeCell ref="ODJ6:ODQ6"/>
    <mergeCell ref="ODR6:ODY6"/>
    <mergeCell ref="ODZ6:OEG6"/>
    <mergeCell ref="OEH6:OEO6"/>
    <mergeCell ref="OAX6:OBE6"/>
    <mergeCell ref="OBF6:OBM6"/>
    <mergeCell ref="OBN6:OBU6"/>
    <mergeCell ref="OBV6:OCC6"/>
    <mergeCell ref="OCD6:OCK6"/>
    <mergeCell ref="OCL6:OCS6"/>
    <mergeCell ref="NZB6:NZI6"/>
    <mergeCell ref="NZJ6:NZQ6"/>
    <mergeCell ref="NZR6:NZY6"/>
    <mergeCell ref="NZZ6:OAG6"/>
    <mergeCell ref="OAH6:OAO6"/>
    <mergeCell ref="OAP6:OAW6"/>
    <mergeCell ref="OIH6:OIO6"/>
    <mergeCell ref="OIP6:OIW6"/>
    <mergeCell ref="OIX6:OJE6"/>
    <mergeCell ref="OJF6:OJM6"/>
    <mergeCell ref="OJN6:OJU6"/>
    <mergeCell ref="OJV6:OKC6"/>
    <mergeCell ref="OGL6:OGS6"/>
    <mergeCell ref="OGT6:OHA6"/>
    <mergeCell ref="OHB6:OHI6"/>
    <mergeCell ref="OHJ6:OHQ6"/>
    <mergeCell ref="OHR6:OHY6"/>
    <mergeCell ref="OHZ6:OIG6"/>
    <mergeCell ref="OEP6:OEW6"/>
    <mergeCell ref="OEX6:OFE6"/>
    <mergeCell ref="OFF6:OFM6"/>
    <mergeCell ref="OFN6:OFU6"/>
    <mergeCell ref="OFV6:OGC6"/>
    <mergeCell ref="OGD6:OGK6"/>
    <mergeCell ref="ONV6:OOC6"/>
    <mergeCell ref="OOD6:OOK6"/>
    <mergeCell ref="OOL6:OOS6"/>
    <mergeCell ref="OOT6:OPA6"/>
    <mergeCell ref="OPB6:OPI6"/>
    <mergeCell ref="OPJ6:OPQ6"/>
    <mergeCell ref="OLZ6:OMG6"/>
    <mergeCell ref="OMH6:OMO6"/>
    <mergeCell ref="OMP6:OMW6"/>
    <mergeCell ref="OMX6:ONE6"/>
    <mergeCell ref="ONF6:ONM6"/>
    <mergeCell ref="ONN6:ONU6"/>
    <mergeCell ref="OKD6:OKK6"/>
    <mergeCell ref="OKL6:OKS6"/>
    <mergeCell ref="OKT6:OLA6"/>
    <mergeCell ref="OLB6:OLI6"/>
    <mergeCell ref="OLJ6:OLQ6"/>
    <mergeCell ref="OLR6:OLY6"/>
    <mergeCell ref="OTJ6:OTQ6"/>
    <mergeCell ref="OTR6:OTY6"/>
    <mergeCell ref="OTZ6:OUG6"/>
    <mergeCell ref="OUH6:OUO6"/>
    <mergeCell ref="OUP6:OUW6"/>
    <mergeCell ref="OUX6:OVE6"/>
    <mergeCell ref="ORN6:ORU6"/>
    <mergeCell ref="ORV6:OSC6"/>
    <mergeCell ref="OSD6:OSK6"/>
    <mergeCell ref="OSL6:OSS6"/>
    <mergeCell ref="OST6:OTA6"/>
    <mergeCell ref="OTB6:OTI6"/>
    <mergeCell ref="OPR6:OPY6"/>
    <mergeCell ref="OPZ6:OQG6"/>
    <mergeCell ref="OQH6:OQO6"/>
    <mergeCell ref="OQP6:OQW6"/>
    <mergeCell ref="OQX6:ORE6"/>
    <mergeCell ref="ORF6:ORM6"/>
    <mergeCell ref="OYX6:OZE6"/>
    <mergeCell ref="OZF6:OZM6"/>
    <mergeCell ref="OZN6:OZU6"/>
    <mergeCell ref="OZV6:PAC6"/>
    <mergeCell ref="PAD6:PAK6"/>
    <mergeCell ref="PAL6:PAS6"/>
    <mergeCell ref="OXB6:OXI6"/>
    <mergeCell ref="OXJ6:OXQ6"/>
    <mergeCell ref="OXR6:OXY6"/>
    <mergeCell ref="OXZ6:OYG6"/>
    <mergeCell ref="OYH6:OYO6"/>
    <mergeCell ref="OYP6:OYW6"/>
    <mergeCell ref="OVF6:OVM6"/>
    <mergeCell ref="OVN6:OVU6"/>
    <mergeCell ref="OVV6:OWC6"/>
    <mergeCell ref="OWD6:OWK6"/>
    <mergeCell ref="OWL6:OWS6"/>
    <mergeCell ref="OWT6:OXA6"/>
    <mergeCell ref="PEL6:PES6"/>
    <mergeCell ref="PET6:PFA6"/>
    <mergeCell ref="PFB6:PFI6"/>
    <mergeCell ref="PFJ6:PFQ6"/>
    <mergeCell ref="PFR6:PFY6"/>
    <mergeCell ref="PFZ6:PGG6"/>
    <mergeCell ref="PCP6:PCW6"/>
    <mergeCell ref="PCX6:PDE6"/>
    <mergeCell ref="PDF6:PDM6"/>
    <mergeCell ref="PDN6:PDU6"/>
    <mergeCell ref="PDV6:PEC6"/>
    <mergeCell ref="PED6:PEK6"/>
    <mergeCell ref="PAT6:PBA6"/>
    <mergeCell ref="PBB6:PBI6"/>
    <mergeCell ref="PBJ6:PBQ6"/>
    <mergeCell ref="PBR6:PBY6"/>
    <mergeCell ref="PBZ6:PCG6"/>
    <mergeCell ref="PCH6:PCO6"/>
    <mergeCell ref="PJZ6:PKG6"/>
    <mergeCell ref="PKH6:PKO6"/>
    <mergeCell ref="PKP6:PKW6"/>
    <mergeCell ref="PKX6:PLE6"/>
    <mergeCell ref="PLF6:PLM6"/>
    <mergeCell ref="PLN6:PLU6"/>
    <mergeCell ref="PID6:PIK6"/>
    <mergeCell ref="PIL6:PIS6"/>
    <mergeCell ref="PIT6:PJA6"/>
    <mergeCell ref="PJB6:PJI6"/>
    <mergeCell ref="PJJ6:PJQ6"/>
    <mergeCell ref="PJR6:PJY6"/>
    <mergeCell ref="PGH6:PGO6"/>
    <mergeCell ref="PGP6:PGW6"/>
    <mergeCell ref="PGX6:PHE6"/>
    <mergeCell ref="PHF6:PHM6"/>
    <mergeCell ref="PHN6:PHU6"/>
    <mergeCell ref="PHV6:PIC6"/>
    <mergeCell ref="PPN6:PPU6"/>
    <mergeCell ref="PPV6:PQC6"/>
    <mergeCell ref="PQD6:PQK6"/>
    <mergeCell ref="PQL6:PQS6"/>
    <mergeCell ref="PQT6:PRA6"/>
    <mergeCell ref="PRB6:PRI6"/>
    <mergeCell ref="PNR6:PNY6"/>
    <mergeCell ref="PNZ6:POG6"/>
    <mergeCell ref="POH6:POO6"/>
    <mergeCell ref="POP6:POW6"/>
    <mergeCell ref="POX6:PPE6"/>
    <mergeCell ref="PPF6:PPM6"/>
    <mergeCell ref="PLV6:PMC6"/>
    <mergeCell ref="PMD6:PMK6"/>
    <mergeCell ref="PML6:PMS6"/>
    <mergeCell ref="PMT6:PNA6"/>
    <mergeCell ref="PNB6:PNI6"/>
    <mergeCell ref="PNJ6:PNQ6"/>
    <mergeCell ref="PVB6:PVI6"/>
    <mergeCell ref="PVJ6:PVQ6"/>
    <mergeCell ref="PVR6:PVY6"/>
    <mergeCell ref="PVZ6:PWG6"/>
    <mergeCell ref="PWH6:PWO6"/>
    <mergeCell ref="PWP6:PWW6"/>
    <mergeCell ref="PTF6:PTM6"/>
    <mergeCell ref="PTN6:PTU6"/>
    <mergeCell ref="PTV6:PUC6"/>
    <mergeCell ref="PUD6:PUK6"/>
    <mergeCell ref="PUL6:PUS6"/>
    <mergeCell ref="PUT6:PVA6"/>
    <mergeCell ref="PRJ6:PRQ6"/>
    <mergeCell ref="PRR6:PRY6"/>
    <mergeCell ref="PRZ6:PSG6"/>
    <mergeCell ref="PSH6:PSO6"/>
    <mergeCell ref="PSP6:PSW6"/>
    <mergeCell ref="PSX6:PTE6"/>
    <mergeCell ref="QAP6:QAW6"/>
    <mergeCell ref="QAX6:QBE6"/>
    <mergeCell ref="QBF6:QBM6"/>
    <mergeCell ref="QBN6:QBU6"/>
    <mergeCell ref="QBV6:QCC6"/>
    <mergeCell ref="QCD6:QCK6"/>
    <mergeCell ref="PYT6:PZA6"/>
    <mergeCell ref="PZB6:PZI6"/>
    <mergeCell ref="PZJ6:PZQ6"/>
    <mergeCell ref="PZR6:PZY6"/>
    <mergeCell ref="PZZ6:QAG6"/>
    <mergeCell ref="QAH6:QAO6"/>
    <mergeCell ref="PWX6:PXE6"/>
    <mergeCell ref="PXF6:PXM6"/>
    <mergeCell ref="PXN6:PXU6"/>
    <mergeCell ref="PXV6:PYC6"/>
    <mergeCell ref="PYD6:PYK6"/>
    <mergeCell ref="PYL6:PYS6"/>
    <mergeCell ref="QGD6:QGK6"/>
    <mergeCell ref="QGL6:QGS6"/>
    <mergeCell ref="QGT6:QHA6"/>
    <mergeCell ref="QHB6:QHI6"/>
    <mergeCell ref="QHJ6:QHQ6"/>
    <mergeCell ref="QHR6:QHY6"/>
    <mergeCell ref="QEH6:QEO6"/>
    <mergeCell ref="QEP6:QEW6"/>
    <mergeCell ref="QEX6:QFE6"/>
    <mergeCell ref="QFF6:QFM6"/>
    <mergeCell ref="QFN6:QFU6"/>
    <mergeCell ref="QFV6:QGC6"/>
    <mergeCell ref="QCL6:QCS6"/>
    <mergeCell ref="QCT6:QDA6"/>
    <mergeCell ref="QDB6:QDI6"/>
    <mergeCell ref="QDJ6:QDQ6"/>
    <mergeCell ref="QDR6:QDY6"/>
    <mergeCell ref="QDZ6:QEG6"/>
    <mergeCell ref="QLR6:QLY6"/>
    <mergeCell ref="QLZ6:QMG6"/>
    <mergeCell ref="QMH6:QMO6"/>
    <mergeCell ref="QMP6:QMW6"/>
    <mergeCell ref="QMX6:QNE6"/>
    <mergeCell ref="QNF6:QNM6"/>
    <mergeCell ref="QJV6:QKC6"/>
    <mergeCell ref="QKD6:QKK6"/>
    <mergeCell ref="QKL6:QKS6"/>
    <mergeCell ref="QKT6:QLA6"/>
    <mergeCell ref="QLB6:QLI6"/>
    <mergeCell ref="QLJ6:QLQ6"/>
    <mergeCell ref="QHZ6:QIG6"/>
    <mergeCell ref="QIH6:QIO6"/>
    <mergeCell ref="QIP6:QIW6"/>
    <mergeCell ref="QIX6:QJE6"/>
    <mergeCell ref="QJF6:QJM6"/>
    <mergeCell ref="QJN6:QJU6"/>
    <mergeCell ref="QRF6:QRM6"/>
    <mergeCell ref="QRN6:QRU6"/>
    <mergeCell ref="QRV6:QSC6"/>
    <mergeCell ref="QSD6:QSK6"/>
    <mergeCell ref="QSL6:QSS6"/>
    <mergeCell ref="QST6:QTA6"/>
    <mergeCell ref="QPJ6:QPQ6"/>
    <mergeCell ref="QPR6:QPY6"/>
    <mergeCell ref="QPZ6:QQG6"/>
    <mergeCell ref="QQH6:QQO6"/>
    <mergeCell ref="QQP6:QQW6"/>
    <mergeCell ref="QQX6:QRE6"/>
    <mergeCell ref="QNN6:QNU6"/>
    <mergeCell ref="QNV6:QOC6"/>
    <mergeCell ref="QOD6:QOK6"/>
    <mergeCell ref="QOL6:QOS6"/>
    <mergeCell ref="QOT6:QPA6"/>
    <mergeCell ref="QPB6:QPI6"/>
    <mergeCell ref="QWT6:QXA6"/>
    <mergeCell ref="QXB6:QXI6"/>
    <mergeCell ref="QXJ6:QXQ6"/>
    <mergeCell ref="QXR6:QXY6"/>
    <mergeCell ref="QXZ6:QYG6"/>
    <mergeCell ref="QYH6:QYO6"/>
    <mergeCell ref="QUX6:QVE6"/>
    <mergeCell ref="QVF6:QVM6"/>
    <mergeCell ref="QVN6:QVU6"/>
    <mergeCell ref="QVV6:QWC6"/>
    <mergeCell ref="QWD6:QWK6"/>
    <mergeCell ref="QWL6:QWS6"/>
    <mergeCell ref="QTB6:QTI6"/>
    <mergeCell ref="QTJ6:QTQ6"/>
    <mergeCell ref="QTR6:QTY6"/>
    <mergeCell ref="QTZ6:QUG6"/>
    <mergeCell ref="QUH6:QUO6"/>
    <mergeCell ref="QUP6:QUW6"/>
    <mergeCell ref="RCH6:RCO6"/>
    <mergeCell ref="RCP6:RCW6"/>
    <mergeCell ref="RCX6:RDE6"/>
    <mergeCell ref="RDF6:RDM6"/>
    <mergeCell ref="RDN6:RDU6"/>
    <mergeCell ref="RDV6:REC6"/>
    <mergeCell ref="RAL6:RAS6"/>
    <mergeCell ref="RAT6:RBA6"/>
    <mergeCell ref="RBB6:RBI6"/>
    <mergeCell ref="RBJ6:RBQ6"/>
    <mergeCell ref="RBR6:RBY6"/>
    <mergeCell ref="RBZ6:RCG6"/>
    <mergeCell ref="QYP6:QYW6"/>
    <mergeCell ref="QYX6:QZE6"/>
    <mergeCell ref="QZF6:QZM6"/>
    <mergeCell ref="QZN6:QZU6"/>
    <mergeCell ref="QZV6:RAC6"/>
    <mergeCell ref="RAD6:RAK6"/>
    <mergeCell ref="RHV6:RIC6"/>
    <mergeCell ref="RID6:RIK6"/>
    <mergeCell ref="RIL6:RIS6"/>
    <mergeCell ref="RIT6:RJA6"/>
    <mergeCell ref="RJB6:RJI6"/>
    <mergeCell ref="RJJ6:RJQ6"/>
    <mergeCell ref="RFZ6:RGG6"/>
    <mergeCell ref="RGH6:RGO6"/>
    <mergeCell ref="RGP6:RGW6"/>
    <mergeCell ref="RGX6:RHE6"/>
    <mergeCell ref="RHF6:RHM6"/>
    <mergeCell ref="RHN6:RHU6"/>
    <mergeCell ref="RED6:REK6"/>
    <mergeCell ref="REL6:RES6"/>
    <mergeCell ref="RET6:RFA6"/>
    <mergeCell ref="RFB6:RFI6"/>
    <mergeCell ref="RFJ6:RFQ6"/>
    <mergeCell ref="RFR6:RFY6"/>
    <mergeCell ref="RNJ6:RNQ6"/>
    <mergeCell ref="RNR6:RNY6"/>
    <mergeCell ref="RNZ6:ROG6"/>
    <mergeCell ref="ROH6:ROO6"/>
    <mergeCell ref="ROP6:ROW6"/>
    <mergeCell ref="ROX6:RPE6"/>
    <mergeCell ref="RLN6:RLU6"/>
    <mergeCell ref="RLV6:RMC6"/>
    <mergeCell ref="RMD6:RMK6"/>
    <mergeCell ref="RML6:RMS6"/>
    <mergeCell ref="RMT6:RNA6"/>
    <mergeCell ref="RNB6:RNI6"/>
    <mergeCell ref="RJR6:RJY6"/>
    <mergeCell ref="RJZ6:RKG6"/>
    <mergeCell ref="RKH6:RKO6"/>
    <mergeCell ref="RKP6:RKW6"/>
    <mergeCell ref="RKX6:RLE6"/>
    <mergeCell ref="RLF6:RLM6"/>
    <mergeCell ref="RSX6:RTE6"/>
    <mergeCell ref="RTF6:RTM6"/>
    <mergeCell ref="RTN6:RTU6"/>
    <mergeCell ref="RTV6:RUC6"/>
    <mergeCell ref="RUD6:RUK6"/>
    <mergeCell ref="RUL6:RUS6"/>
    <mergeCell ref="RRB6:RRI6"/>
    <mergeCell ref="RRJ6:RRQ6"/>
    <mergeCell ref="RRR6:RRY6"/>
    <mergeCell ref="RRZ6:RSG6"/>
    <mergeCell ref="RSH6:RSO6"/>
    <mergeCell ref="RSP6:RSW6"/>
    <mergeCell ref="RPF6:RPM6"/>
    <mergeCell ref="RPN6:RPU6"/>
    <mergeCell ref="RPV6:RQC6"/>
    <mergeCell ref="RQD6:RQK6"/>
    <mergeCell ref="RQL6:RQS6"/>
    <mergeCell ref="RQT6:RRA6"/>
    <mergeCell ref="RYL6:RYS6"/>
    <mergeCell ref="RYT6:RZA6"/>
    <mergeCell ref="RZB6:RZI6"/>
    <mergeCell ref="RZJ6:RZQ6"/>
    <mergeCell ref="RZR6:RZY6"/>
    <mergeCell ref="RZZ6:SAG6"/>
    <mergeCell ref="RWP6:RWW6"/>
    <mergeCell ref="RWX6:RXE6"/>
    <mergeCell ref="RXF6:RXM6"/>
    <mergeCell ref="RXN6:RXU6"/>
    <mergeCell ref="RXV6:RYC6"/>
    <mergeCell ref="RYD6:RYK6"/>
    <mergeCell ref="RUT6:RVA6"/>
    <mergeCell ref="RVB6:RVI6"/>
    <mergeCell ref="RVJ6:RVQ6"/>
    <mergeCell ref="RVR6:RVY6"/>
    <mergeCell ref="RVZ6:RWG6"/>
    <mergeCell ref="RWH6:RWO6"/>
    <mergeCell ref="SDZ6:SEG6"/>
    <mergeCell ref="SEH6:SEO6"/>
    <mergeCell ref="SEP6:SEW6"/>
    <mergeCell ref="SEX6:SFE6"/>
    <mergeCell ref="SFF6:SFM6"/>
    <mergeCell ref="SFN6:SFU6"/>
    <mergeCell ref="SCD6:SCK6"/>
    <mergeCell ref="SCL6:SCS6"/>
    <mergeCell ref="SCT6:SDA6"/>
    <mergeCell ref="SDB6:SDI6"/>
    <mergeCell ref="SDJ6:SDQ6"/>
    <mergeCell ref="SDR6:SDY6"/>
    <mergeCell ref="SAH6:SAO6"/>
    <mergeCell ref="SAP6:SAW6"/>
    <mergeCell ref="SAX6:SBE6"/>
    <mergeCell ref="SBF6:SBM6"/>
    <mergeCell ref="SBN6:SBU6"/>
    <mergeCell ref="SBV6:SCC6"/>
    <mergeCell ref="SJN6:SJU6"/>
    <mergeCell ref="SJV6:SKC6"/>
    <mergeCell ref="SKD6:SKK6"/>
    <mergeCell ref="SKL6:SKS6"/>
    <mergeCell ref="SKT6:SLA6"/>
    <mergeCell ref="SLB6:SLI6"/>
    <mergeCell ref="SHR6:SHY6"/>
    <mergeCell ref="SHZ6:SIG6"/>
    <mergeCell ref="SIH6:SIO6"/>
    <mergeCell ref="SIP6:SIW6"/>
    <mergeCell ref="SIX6:SJE6"/>
    <mergeCell ref="SJF6:SJM6"/>
    <mergeCell ref="SFV6:SGC6"/>
    <mergeCell ref="SGD6:SGK6"/>
    <mergeCell ref="SGL6:SGS6"/>
    <mergeCell ref="SGT6:SHA6"/>
    <mergeCell ref="SHB6:SHI6"/>
    <mergeCell ref="SHJ6:SHQ6"/>
    <mergeCell ref="SPB6:SPI6"/>
    <mergeCell ref="SPJ6:SPQ6"/>
    <mergeCell ref="SPR6:SPY6"/>
    <mergeCell ref="SPZ6:SQG6"/>
    <mergeCell ref="SQH6:SQO6"/>
    <mergeCell ref="SQP6:SQW6"/>
    <mergeCell ref="SNF6:SNM6"/>
    <mergeCell ref="SNN6:SNU6"/>
    <mergeCell ref="SNV6:SOC6"/>
    <mergeCell ref="SOD6:SOK6"/>
    <mergeCell ref="SOL6:SOS6"/>
    <mergeCell ref="SOT6:SPA6"/>
    <mergeCell ref="SLJ6:SLQ6"/>
    <mergeCell ref="SLR6:SLY6"/>
    <mergeCell ref="SLZ6:SMG6"/>
    <mergeCell ref="SMH6:SMO6"/>
    <mergeCell ref="SMP6:SMW6"/>
    <mergeCell ref="SMX6:SNE6"/>
    <mergeCell ref="SUP6:SUW6"/>
    <mergeCell ref="SUX6:SVE6"/>
    <mergeCell ref="SVF6:SVM6"/>
    <mergeCell ref="SVN6:SVU6"/>
    <mergeCell ref="SVV6:SWC6"/>
    <mergeCell ref="SWD6:SWK6"/>
    <mergeCell ref="SST6:STA6"/>
    <mergeCell ref="STB6:STI6"/>
    <mergeCell ref="STJ6:STQ6"/>
    <mergeCell ref="STR6:STY6"/>
    <mergeCell ref="STZ6:SUG6"/>
    <mergeCell ref="SUH6:SUO6"/>
    <mergeCell ref="SQX6:SRE6"/>
    <mergeCell ref="SRF6:SRM6"/>
    <mergeCell ref="SRN6:SRU6"/>
    <mergeCell ref="SRV6:SSC6"/>
    <mergeCell ref="SSD6:SSK6"/>
    <mergeCell ref="SSL6:SSS6"/>
    <mergeCell ref="TAD6:TAK6"/>
    <mergeCell ref="TAL6:TAS6"/>
    <mergeCell ref="TAT6:TBA6"/>
    <mergeCell ref="TBB6:TBI6"/>
    <mergeCell ref="TBJ6:TBQ6"/>
    <mergeCell ref="TBR6:TBY6"/>
    <mergeCell ref="SYH6:SYO6"/>
    <mergeCell ref="SYP6:SYW6"/>
    <mergeCell ref="SYX6:SZE6"/>
    <mergeCell ref="SZF6:SZM6"/>
    <mergeCell ref="SZN6:SZU6"/>
    <mergeCell ref="SZV6:TAC6"/>
    <mergeCell ref="SWL6:SWS6"/>
    <mergeCell ref="SWT6:SXA6"/>
    <mergeCell ref="SXB6:SXI6"/>
    <mergeCell ref="SXJ6:SXQ6"/>
    <mergeCell ref="SXR6:SXY6"/>
    <mergeCell ref="SXZ6:SYG6"/>
    <mergeCell ref="TFR6:TFY6"/>
    <mergeCell ref="TFZ6:TGG6"/>
    <mergeCell ref="TGH6:TGO6"/>
    <mergeCell ref="TGP6:TGW6"/>
    <mergeCell ref="TGX6:THE6"/>
    <mergeCell ref="THF6:THM6"/>
    <mergeCell ref="TDV6:TEC6"/>
    <mergeCell ref="TED6:TEK6"/>
    <mergeCell ref="TEL6:TES6"/>
    <mergeCell ref="TET6:TFA6"/>
    <mergeCell ref="TFB6:TFI6"/>
    <mergeCell ref="TFJ6:TFQ6"/>
    <mergeCell ref="TBZ6:TCG6"/>
    <mergeCell ref="TCH6:TCO6"/>
    <mergeCell ref="TCP6:TCW6"/>
    <mergeCell ref="TCX6:TDE6"/>
    <mergeCell ref="TDF6:TDM6"/>
    <mergeCell ref="TDN6:TDU6"/>
    <mergeCell ref="TLF6:TLM6"/>
    <mergeCell ref="TLN6:TLU6"/>
    <mergeCell ref="TLV6:TMC6"/>
    <mergeCell ref="TMD6:TMK6"/>
    <mergeCell ref="TML6:TMS6"/>
    <mergeCell ref="TMT6:TNA6"/>
    <mergeCell ref="TJJ6:TJQ6"/>
    <mergeCell ref="TJR6:TJY6"/>
    <mergeCell ref="TJZ6:TKG6"/>
    <mergeCell ref="TKH6:TKO6"/>
    <mergeCell ref="TKP6:TKW6"/>
    <mergeCell ref="TKX6:TLE6"/>
    <mergeCell ref="THN6:THU6"/>
    <mergeCell ref="THV6:TIC6"/>
    <mergeCell ref="TID6:TIK6"/>
    <mergeCell ref="TIL6:TIS6"/>
    <mergeCell ref="TIT6:TJA6"/>
    <mergeCell ref="TJB6:TJI6"/>
    <mergeCell ref="TQT6:TRA6"/>
    <mergeCell ref="TRB6:TRI6"/>
    <mergeCell ref="TRJ6:TRQ6"/>
    <mergeCell ref="TRR6:TRY6"/>
    <mergeCell ref="TRZ6:TSG6"/>
    <mergeCell ref="TSH6:TSO6"/>
    <mergeCell ref="TOX6:TPE6"/>
    <mergeCell ref="TPF6:TPM6"/>
    <mergeCell ref="TPN6:TPU6"/>
    <mergeCell ref="TPV6:TQC6"/>
    <mergeCell ref="TQD6:TQK6"/>
    <mergeCell ref="TQL6:TQS6"/>
    <mergeCell ref="TNB6:TNI6"/>
    <mergeCell ref="TNJ6:TNQ6"/>
    <mergeCell ref="TNR6:TNY6"/>
    <mergeCell ref="TNZ6:TOG6"/>
    <mergeCell ref="TOH6:TOO6"/>
    <mergeCell ref="TOP6:TOW6"/>
    <mergeCell ref="TWH6:TWO6"/>
    <mergeCell ref="TWP6:TWW6"/>
    <mergeCell ref="TWX6:TXE6"/>
    <mergeCell ref="TXF6:TXM6"/>
    <mergeCell ref="TXN6:TXU6"/>
    <mergeCell ref="TXV6:TYC6"/>
    <mergeCell ref="TUL6:TUS6"/>
    <mergeCell ref="TUT6:TVA6"/>
    <mergeCell ref="TVB6:TVI6"/>
    <mergeCell ref="TVJ6:TVQ6"/>
    <mergeCell ref="TVR6:TVY6"/>
    <mergeCell ref="TVZ6:TWG6"/>
    <mergeCell ref="TSP6:TSW6"/>
    <mergeCell ref="TSX6:TTE6"/>
    <mergeCell ref="TTF6:TTM6"/>
    <mergeCell ref="TTN6:TTU6"/>
    <mergeCell ref="TTV6:TUC6"/>
    <mergeCell ref="TUD6:TUK6"/>
    <mergeCell ref="UBV6:UCC6"/>
    <mergeCell ref="UCD6:UCK6"/>
    <mergeCell ref="UCL6:UCS6"/>
    <mergeCell ref="UCT6:UDA6"/>
    <mergeCell ref="UDB6:UDI6"/>
    <mergeCell ref="UDJ6:UDQ6"/>
    <mergeCell ref="TZZ6:UAG6"/>
    <mergeCell ref="UAH6:UAO6"/>
    <mergeCell ref="UAP6:UAW6"/>
    <mergeCell ref="UAX6:UBE6"/>
    <mergeCell ref="UBF6:UBM6"/>
    <mergeCell ref="UBN6:UBU6"/>
    <mergeCell ref="TYD6:TYK6"/>
    <mergeCell ref="TYL6:TYS6"/>
    <mergeCell ref="TYT6:TZA6"/>
    <mergeCell ref="TZB6:TZI6"/>
    <mergeCell ref="TZJ6:TZQ6"/>
    <mergeCell ref="TZR6:TZY6"/>
    <mergeCell ref="UHJ6:UHQ6"/>
    <mergeCell ref="UHR6:UHY6"/>
    <mergeCell ref="UHZ6:UIG6"/>
    <mergeCell ref="UIH6:UIO6"/>
    <mergeCell ref="UIP6:UIW6"/>
    <mergeCell ref="UIX6:UJE6"/>
    <mergeCell ref="UFN6:UFU6"/>
    <mergeCell ref="UFV6:UGC6"/>
    <mergeCell ref="UGD6:UGK6"/>
    <mergeCell ref="UGL6:UGS6"/>
    <mergeCell ref="UGT6:UHA6"/>
    <mergeCell ref="UHB6:UHI6"/>
    <mergeCell ref="UDR6:UDY6"/>
    <mergeCell ref="UDZ6:UEG6"/>
    <mergeCell ref="UEH6:UEO6"/>
    <mergeCell ref="UEP6:UEW6"/>
    <mergeCell ref="UEX6:UFE6"/>
    <mergeCell ref="UFF6:UFM6"/>
    <mergeCell ref="UMX6:UNE6"/>
    <mergeCell ref="UNF6:UNM6"/>
    <mergeCell ref="UNN6:UNU6"/>
    <mergeCell ref="UNV6:UOC6"/>
    <mergeCell ref="UOD6:UOK6"/>
    <mergeCell ref="UOL6:UOS6"/>
    <mergeCell ref="ULB6:ULI6"/>
    <mergeCell ref="ULJ6:ULQ6"/>
    <mergeCell ref="ULR6:ULY6"/>
    <mergeCell ref="ULZ6:UMG6"/>
    <mergeCell ref="UMH6:UMO6"/>
    <mergeCell ref="UMP6:UMW6"/>
    <mergeCell ref="UJF6:UJM6"/>
    <mergeCell ref="UJN6:UJU6"/>
    <mergeCell ref="UJV6:UKC6"/>
    <mergeCell ref="UKD6:UKK6"/>
    <mergeCell ref="UKL6:UKS6"/>
    <mergeCell ref="UKT6:ULA6"/>
    <mergeCell ref="USL6:USS6"/>
    <mergeCell ref="UST6:UTA6"/>
    <mergeCell ref="UTB6:UTI6"/>
    <mergeCell ref="UTJ6:UTQ6"/>
    <mergeCell ref="UTR6:UTY6"/>
    <mergeCell ref="UTZ6:UUG6"/>
    <mergeCell ref="UQP6:UQW6"/>
    <mergeCell ref="UQX6:URE6"/>
    <mergeCell ref="URF6:URM6"/>
    <mergeCell ref="URN6:URU6"/>
    <mergeCell ref="URV6:USC6"/>
    <mergeCell ref="USD6:USK6"/>
    <mergeCell ref="UOT6:UPA6"/>
    <mergeCell ref="UPB6:UPI6"/>
    <mergeCell ref="UPJ6:UPQ6"/>
    <mergeCell ref="UPR6:UPY6"/>
    <mergeCell ref="UPZ6:UQG6"/>
    <mergeCell ref="UQH6:UQO6"/>
    <mergeCell ref="UXZ6:UYG6"/>
    <mergeCell ref="UYH6:UYO6"/>
    <mergeCell ref="UYP6:UYW6"/>
    <mergeCell ref="UYX6:UZE6"/>
    <mergeCell ref="UZF6:UZM6"/>
    <mergeCell ref="UZN6:UZU6"/>
    <mergeCell ref="UWD6:UWK6"/>
    <mergeCell ref="UWL6:UWS6"/>
    <mergeCell ref="UWT6:UXA6"/>
    <mergeCell ref="UXB6:UXI6"/>
    <mergeCell ref="UXJ6:UXQ6"/>
    <mergeCell ref="UXR6:UXY6"/>
    <mergeCell ref="UUH6:UUO6"/>
    <mergeCell ref="UUP6:UUW6"/>
    <mergeCell ref="UUX6:UVE6"/>
    <mergeCell ref="UVF6:UVM6"/>
    <mergeCell ref="UVN6:UVU6"/>
    <mergeCell ref="UVV6:UWC6"/>
    <mergeCell ref="VDN6:VDU6"/>
    <mergeCell ref="VDV6:VEC6"/>
    <mergeCell ref="VED6:VEK6"/>
    <mergeCell ref="VEL6:VES6"/>
    <mergeCell ref="VET6:VFA6"/>
    <mergeCell ref="VFB6:VFI6"/>
    <mergeCell ref="VBR6:VBY6"/>
    <mergeCell ref="VBZ6:VCG6"/>
    <mergeCell ref="VCH6:VCO6"/>
    <mergeCell ref="VCP6:VCW6"/>
    <mergeCell ref="VCX6:VDE6"/>
    <mergeCell ref="VDF6:VDM6"/>
    <mergeCell ref="UZV6:VAC6"/>
    <mergeCell ref="VAD6:VAK6"/>
    <mergeCell ref="VAL6:VAS6"/>
    <mergeCell ref="VAT6:VBA6"/>
    <mergeCell ref="VBB6:VBI6"/>
    <mergeCell ref="VBJ6:VBQ6"/>
    <mergeCell ref="VJB6:VJI6"/>
    <mergeCell ref="VJJ6:VJQ6"/>
    <mergeCell ref="VJR6:VJY6"/>
    <mergeCell ref="VJZ6:VKG6"/>
    <mergeCell ref="VKH6:VKO6"/>
    <mergeCell ref="VKP6:VKW6"/>
    <mergeCell ref="VHF6:VHM6"/>
    <mergeCell ref="VHN6:VHU6"/>
    <mergeCell ref="VHV6:VIC6"/>
    <mergeCell ref="VID6:VIK6"/>
    <mergeCell ref="VIL6:VIS6"/>
    <mergeCell ref="VIT6:VJA6"/>
    <mergeCell ref="VFJ6:VFQ6"/>
    <mergeCell ref="VFR6:VFY6"/>
    <mergeCell ref="VFZ6:VGG6"/>
    <mergeCell ref="VGH6:VGO6"/>
    <mergeCell ref="VGP6:VGW6"/>
    <mergeCell ref="VGX6:VHE6"/>
    <mergeCell ref="VOP6:VOW6"/>
    <mergeCell ref="VOX6:VPE6"/>
    <mergeCell ref="VPF6:VPM6"/>
    <mergeCell ref="VPN6:VPU6"/>
    <mergeCell ref="VPV6:VQC6"/>
    <mergeCell ref="VQD6:VQK6"/>
    <mergeCell ref="VMT6:VNA6"/>
    <mergeCell ref="VNB6:VNI6"/>
    <mergeCell ref="VNJ6:VNQ6"/>
    <mergeCell ref="VNR6:VNY6"/>
    <mergeCell ref="VNZ6:VOG6"/>
    <mergeCell ref="VOH6:VOO6"/>
    <mergeCell ref="VKX6:VLE6"/>
    <mergeCell ref="VLF6:VLM6"/>
    <mergeCell ref="VLN6:VLU6"/>
    <mergeCell ref="VLV6:VMC6"/>
    <mergeCell ref="VMD6:VMK6"/>
    <mergeCell ref="VML6:VMS6"/>
    <mergeCell ref="VUD6:VUK6"/>
    <mergeCell ref="VUL6:VUS6"/>
    <mergeCell ref="VUT6:VVA6"/>
    <mergeCell ref="VVB6:VVI6"/>
    <mergeCell ref="VVJ6:VVQ6"/>
    <mergeCell ref="VVR6:VVY6"/>
    <mergeCell ref="VSH6:VSO6"/>
    <mergeCell ref="VSP6:VSW6"/>
    <mergeCell ref="VSX6:VTE6"/>
    <mergeCell ref="VTF6:VTM6"/>
    <mergeCell ref="VTN6:VTU6"/>
    <mergeCell ref="VTV6:VUC6"/>
    <mergeCell ref="VQL6:VQS6"/>
    <mergeCell ref="VQT6:VRA6"/>
    <mergeCell ref="VRB6:VRI6"/>
    <mergeCell ref="VRJ6:VRQ6"/>
    <mergeCell ref="VRR6:VRY6"/>
    <mergeCell ref="VRZ6:VSG6"/>
    <mergeCell ref="VZR6:VZY6"/>
    <mergeCell ref="VZZ6:WAG6"/>
    <mergeCell ref="WAH6:WAO6"/>
    <mergeCell ref="WAP6:WAW6"/>
    <mergeCell ref="WAX6:WBE6"/>
    <mergeCell ref="WBF6:WBM6"/>
    <mergeCell ref="VXV6:VYC6"/>
    <mergeCell ref="VYD6:VYK6"/>
    <mergeCell ref="VYL6:VYS6"/>
    <mergeCell ref="VYT6:VZA6"/>
    <mergeCell ref="VZB6:VZI6"/>
    <mergeCell ref="VZJ6:VZQ6"/>
    <mergeCell ref="VVZ6:VWG6"/>
    <mergeCell ref="VWH6:VWO6"/>
    <mergeCell ref="VWP6:VWW6"/>
    <mergeCell ref="VWX6:VXE6"/>
    <mergeCell ref="VXF6:VXM6"/>
    <mergeCell ref="VXN6:VXU6"/>
    <mergeCell ref="WFF6:WFM6"/>
    <mergeCell ref="WFN6:WFU6"/>
    <mergeCell ref="WFV6:WGC6"/>
    <mergeCell ref="WGD6:WGK6"/>
    <mergeCell ref="WGL6:WGS6"/>
    <mergeCell ref="WGT6:WHA6"/>
    <mergeCell ref="WDJ6:WDQ6"/>
    <mergeCell ref="WDR6:WDY6"/>
    <mergeCell ref="WDZ6:WEG6"/>
    <mergeCell ref="WEH6:WEO6"/>
    <mergeCell ref="WEP6:WEW6"/>
    <mergeCell ref="WEX6:WFE6"/>
    <mergeCell ref="WBN6:WBU6"/>
    <mergeCell ref="WBV6:WCC6"/>
    <mergeCell ref="WCD6:WCK6"/>
    <mergeCell ref="WCL6:WCS6"/>
    <mergeCell ref="WCT6:WDA6"/>
    <mergeCell ref="WDB6:WDI6"/>
    <mergeCell ref="WKT6:WLA6"/>
    <mergeCell ref="WLB6:WLI6"/>
    <mergeCell ref="WLJ6:WLQ6"/>
    <mergeCell ref="WLR6:WLY6"/>
    <mergeCell ref="WLZ6:WMG6"/>
    <mergeCell ref="WMH6:WMO6"/>
    <mergeCell ref="WIX6:WJE6"/>
    <mergeCell ref="WJF6:WJM6"/>
    <mergeCell ref="WJN6:WJU6"/>
    <mergeCell ref="WJV6:WKC6"/>
    <mergeCell ref="WKD6:WKK6"/>
    <mergeCell ref="WKL6:WKS6"/>
    <mergeCell ref="WHB6:WHI6"/>
    <mergeCell ref="WHJ6:WHQ6"/>
    <mergeCell ref="WHR6:WHY6"/>
    <mergeCell ref="WHZ6:WIG6"/>
    <mergeCell ref="WIH6:WIO6"/>
    <mergeCell ref="WIP6:WIW6"/>
    <mergeCell ref="WTB6:WTI6"/>
    <mergeCell ref="WTJ6:WTQ6"/>
    <mergeCell ref="WTR6:WTY6"/>
    <mergeCell ref="WQH6:WQO6"/>
    <mergeCell ref="WQP6:WQW6"/>
    <mergeCell ref="WQX6:WRE6"/>
    <mergeCell ref="WRF6:WRM6"/>
    <mergeCell ref="WRN6:WRU6"/>
    <mergeCell ref="WRV6:WSC6"/>
    <mergeCell ref="WOL6:WOS6"/>
    <mergeCell ref="WOT6:WPA6"/>
    <mergeCell ref="WPB6:WPI6"/>
    <mergeCell ref="WPJ6:WPQ6"/>
    <mergeCell ref="WPR6:WPY6"/>
    <mergeCell ref="WPZ6:WQG6"/>
    <mergeCell ref="WMP6:WMW6"/>
    <mergeCell ref="WMX6:WNE6"/>
    <mergeCell ref="WNF6:WNM6"/>
    <mergeCell ref="WNN6:WNU6"/>
    <mergeCell ref="WNV6:WOC6"/>
    <mergeCell ref="WOD6:WOK6"/>
    <mergeCell ref="XET6:XFA6"/>
    <mergeCell ref="XBJ6:XBQ6"/>
    <mergeCell ref="XBR6:XBY6"/>
    <mergeCell ref="XBZ6:XCG6"/>
    <mergeCell ref="XCH6:XCO6"/>
    <mergeCell ref="XCP6:XCW6"/>
    <mergeCell ref="XCX6:XDE6"/>
    <mergeCell ref="WZN6:WZU6"/>
    <mergeCell ref="WZV6:XAC6"/>
    <mergeCell ref="XAD6:XAK6"/>
    <mergeCell ref="XAL6:XAS6"/>
    <mergeCell ref="XAT6:XBA6"/>
    <mergeCell ref="XBB6:XBI6"/>
    <mergeCell ref="WXR6:WXY6"/>
    <mergeCell ref="WXZ6:WYG6"/>
    <mergeCell ref="WYH6:WYO6"/>
    <mergeCell ref="WYP6:WYW6"/>
    <mergeCell ref="WYX6:WZE6"/>
    <mergeCell ref="WZF6:WZM6"/>
    <mergeCell ref="A30:A31"/>
    <mergeCell ref="B30:B33"/>
    <mergeCell ref="A39:E39"/>
    <mergeCell ref="A43:B43"/>
    <mergeCell ref="C43:D43"/>
    <mergeCell ref="A10:A11"/>
    <mergeCell ref="B10:B13"/>
    <mergeCell ref="A14:A15"/>
    <mergeCell ref="B14:B17"/>
    <mergeCell ref="A22:E22"/>
    <mergeCell ref="A26:A27"/>
    <mergeCell ref="B26:B29"/>
    <mergeCell ref="XDF6:XDM6"/>
    <mergeCell ref="XDN6:XDU6"/>
    <mergeCell ref="XDV6:XEC6"/>
    <mergeCell ref="XED6:XEK6"/>
    <mergeCell ref="XEL6:XES6"/>
    <mergeCell ref="WVV6:WWC6"/>
    <mergeCell ref="WWD6:WWK6"/>
    <mergeCell ref="WWL6:WWS6"/>
    <mergeCell ref="WWT6:WXA6"/>
    <mergeCell ref="WXB6:WXI6"/>
    <mergeCell ref="WXJ6:WXQ6"/>
    <mergeCell ref="WTZ6:WUG6"/>
    <mergeCell ref="WUH6:WUO6"/>
    <mergeCell ref="WUP6:WUW6"/>
    <mergeCell ref="WUX6:WVE6"/>
    <mergeCell ref="WVF6:WVM6"/>
    <mergeCell ref="WVN6:WVU6"/>
    <mergeCell ref="WSD6:WSK6"/>
    <mergeCell ref="WSL6:WSS6"/>
    <mergeCell ref="WST6:WTA6"/>
  </mergeCells>
  <pageMargins left="0.59055118110236227" right="0.39370078740157483" top="0.39370078740157483" bottom="0.39370078740157483" header="0" footer="0"/>
  <pageSetup paperSize="9" scale="73" firstPageNumber="0" fitToHeight="0" orientation="portrait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theme="3" tint="0.79998168889431442"/>
  </sheetPr>
  <dimension ref="A1:H42"/>
  <sheetViews>
    <sheetView view="pageBreakPreview" zoomScale="90" zoomScaleNormal="100" zoomScaleSheetLayoutView="90" workbookViewId="0">
      <selection activeCell="K3" sqref="K3"/>
    </sheetView>
  </sheetViews>
  <sheetFormatPr baseColWidth="10" defaultColWidth="9.1640625" defaultRowHeight="13"/>
  <cols>
    <col min="1" max="1" width="32.83203125" style="85" customWidth="1"/>
    <col min="2" max="2" width="27.5" style="85" customWidth="1"/>
    <col min="3" max="3" width="27.33203125" style="85" customWidth="1"/>
    <col min="4" max="4" width="17.5" style="85" customWidth="1"/>
    <col min="5" max="5" width="15.6640625" style="85" customWidth="1"/>
    <col min="6" max="6" width="13.5" style="85" customWidth="1"/>
    <col min="7" max="7" width="12" style="85" customWidth="1"/>
    <col min="8" max="16384" width="9.1640625" style="85"/>
  </cols>
  <sheetData>
    <row r="1" spans="1:8" ht="132" customHeight="1"/>
    <row r="2" spans="1:8" ht="26.25" customHeight="1">
      <c r="A2" s="1960" t="s">
        <v>826</v>
      </c>
      <c r="B2" s="1960"/>
      <c r="C2" s="1960"/>
      <c r="D2" s="1960"/>
      <c r="E2" s="1960"/>
      <c r="F2" s="1960"/>
      <c r="G2" s="1960"/>
    </row>
    <row r="3" spans="1:8" ht="15" customHeight="1">
      <c r="B3" s="1961" t="s">
        <v>827</v>
      </c>
      <c r="C3" s="1961"/>
      <c r="D3" s="1961"/>
      <c r="E3" s="1962"/>
      <c r="F3" s="1963"/>
      <c r="G3" s="1963"/>
    </row>
    <row r="4" spans="1:8" ht="15" customHeight="1">
      <c r="B4" s="1006"/>
      <c r="C4" s="1734" t="s">
        <v>718</v>
      </c>
      <c r="D4" s="1734"/>
      <c r="E4" s="1734"/>
      <c r="F4" s="1007"/>
      <c r="G4" s="1007"/>
    </row>
    <row r="5" spans="1:8" ht="26.25" customHeight="1">
      <c r="A5" s="1964" t="s">
        <v>828</v>
      </c>
      <c r="B5" s="1964"/>
      <c r="C5" s="1964"/>
      <c r="D5" s="1964"/>
      <c r="E5" s="1964"/>
    </row>
    <row r="6" spans="1:8" ht="26.25" customHeight="1">
      <c r="A6" s="851" t="s">
        <v>17</v>
      </c>
      <c r="B6" s="851" t="s">
        <v>71</v>
      </c>
      <c r="C6" s="851" t="s">
        <v>72</v>
      </c>
      <c r="D6" s="851" t="s">
        <v>603</v>
      </c>
      <c r="E6" s="1008" t="s">
        <v>76</v>
      </c>
    </row>
    <row r="7" spans="1:8" ht="44.25" customHeight="1">
      <c r="A7" s="1712" t="s">
        <v>829</v>
      </c>
      <c r="B7" s="1965"/>
      <c r="C7" s="1009" t="s">
        <v>830</v>
      </c>
      <c r="D7" s="1679" t="s">
        <v>831</v>
      </c>
      <c r="E7" s="1010">
        <v>490</v>
      </c>
    </row>
    <row r="8" spans="1:8" ht="42" customHeight="1">
      <c r="A8" s="1712"/>
      <c r="B8" s="1965"/>
      <c r="C8" s="1009" t="s">
        <v>832</v>
      </c>
      <c r="D8" s="1679"/>
      <c r="E8" s="1812">
        <v>570</v>
      </c>
    </row>
    <row r="9" spans="1:8" ht="84.75" customHeight="1">
      <c r="A9" s="927" t="s">
        <v>833</v>
      </c>
      <c r="B9" s="1011"/>
      <c r="C9" s="1009" t="s">
        <v>834</v>
      </c>
      <c r="D9" s="1679"/>
      <c r="E9" s="1812"/>
    </row>
    <row r="10" spans="1:8" ht="7.5" customHeight="1">
      <c r="A10" s="1012"/>
      <c r="B10" s="1013"/>
      <c r="C10" s="1013"/>
      <c r="D10" s="1013"/>
      <c r="E10" s="1013"/>
      <c r="F10" s="1003"/>
      <c r="G10" s="1003"/>
      <c r="H10" s="1004"/>
    </row>
    <row r="11" spans="1:8" ht="26.25" customHeight="1">
      <c r="A11" s="1805" t="s">
        <v>835</v>
      </c>
      <c r="B11" s="1805"/>
      <c r="C11" s="1805"/>
      <c r="D11" s="1805"/>
      <c r="E11" s="1805"/>
    </row>
    <row r="12" spans="1:8" ht="26.25" customHeight="1">
      <c r="A12" s="851" t="s">
        <v>148</v>
      </c>
      <c r="B12" s="851" t="s">
        <v>71</v>
      </c>
      <c r="C12" s="851" t="s">
        <v>72</v>
      </c>
      <c r="D12" s="851" t="s">
        <v>603</v>
      </c>
      <c r="E12" s="1008" t="s">
        <v>76</v>
      </c>
    </row>
    <row r="13" spans="1:8" ht="63.75" customHeight="1">
      <c r="A13" s="927" t="s">
        <v>836</v>
      </c>
      <c r="B13" s="826"/>
      <c r="C13" s="1009" t="s">
        <v>837</v>
      </c>
      <c r="D13" s="987" t="s">
        <v>838</v>
      </c>
      <c r="E13" s="1812">
        <v>470</v>
      </c>
    </row>
    <row r="14" spans="1:8" ht="63.75" customHeight="1">
      <c r="A14" s="927" t="s">
        <v>839</v>
      </c>
      <c r="B14" s="826"/>
      <c r="C14" s="1014" t="s">
        <v>840</v>
      </c>
      <c r="D14" s="987" t="s">
        <v>841</v>
      </c>
      <c r="E14" s="1812"/>
    </row>
    <row r="15" spans="1:8" ht="7.5" customHeight="1">
      <c r="A15" s="927"/>
      <c r="B15" s="826"/>
      <c r="C15" s="1014"/>
      <c r="D15" s="987"/>
      <c r="E15" s="1015"/>
      <c r="F15" s="1005"/>
      <c r="G15" s="1005"/>
    </row>
    <row r="16" spans="1:8" ht="26.25" customHeight="1">
      <c r="A16" s="1802" t="s">
        <v>842</v>
      </c>
      <c r="B16" s="1802"/>
      <c r="C16" s="1802"/>
      <c r="D16" s="1802"/>
      <c r="E16" s="1802"/>
    </row>
    <row r="17" spans="1:6" ht="26.25" customHeight="1">
      <c r="A17" s="851" t="s">
        <v>148</v>
      </c>
      <c r="B17" s="851" t="s">
        <v>71</v>
      </c>
      <c r="C17" s="851" t="s">
        <v>72</v>
      </c>
      <c r="D17" s="851" t="s">
        <v>603</v>
      </c>
      <c r="E17" s="1008" t="s">
        <v>76</v>
      </c>
    </row>
    <row r="18" spans="1:6" ht="63.75" customHeight="1">
      <c r="A18" s="854" t="s">
        <v>843</v>
      </c>
      <c r="B18" s="826"/>
      <c r="C18" s="1009" t="s">
        <v>837</v>
      </c>
      <c r="D18" s="987" t="s">
        <v>841</v>
      </c>
      <c r="E18" s="1812">
        <v>450</v>
      </c>
    </row>
    <row r="19" spans="1:6" ht="63.75" customHeight="1">
      <c r="A19" s="854" t="s">
        <v>844</v>
      </c>
      <c r="B19" s="826"/>
      <c r="C19" s="1009" t="s">
        <v>845</v>
      </c>
      <c r="D19" s="987" t="s">
        <v>841</v>
      </c>
      <c r="E19" s="1812"/>
    </row>
    <row r="20" spans="1:6" ht="37.5" customHeight="1">
      <c r="A20" s="854" t="s">
        <v>846</v>
      </c>
      <c r="B20" s="826"/>
      <c r="C20" s="826"/>
      <c r="D20" s="987">
        <v>3000</v>
      </c>
      <c r="E20" s="1016">
        <v>355</v>
      </c>
    </row>
    <row r="21" spans="1:6" ht="37.5" customHeight="1">
      <c r="A21" s="854" t="s">
        <v>847</v>
      </c>
      <c r="B21" s="826"/>
      <c r="C21" s="1017" t="s">
        <v>848</v>
      </c>
      <c r="D21" s="987" t="s">
        <v>849</v>
      </c>
      <c r="E21" s="1016">
        <v>355</v>
      </c>
    </row>
    <row r="22" spans="1:6" ht="7.5" customHeight="1">
      <c r="A22" s="854"/>
      <c r="B22" s="826"/>
      <c r="C22" s="826"/>
      <c r="D22" s="826"/>
      <c r="E22" s="826"/>
    </row>
    <row r="23" spans="1:6" s="633" customFormat="1" ht="7.5" customHeight="1">
      <c r="A23" s="826"/>
      <c r="B23" s="826"/>
      <c r="C23" s="826"/>
      <c r="D23" s="826"/>
      <c r="E23" s="826"/>
    </row>
    <row r="24" spans="1:6" s="633" customFormat="1" ht="18.75" customHeight="1">
      <c r="A24" s="1959" t="s">
        <v>850</v>
      </c>
      <c r="B24" s="1959"/>
      <c r="C24" s="1959"/>
      <c r="D24" s="1959"/>
      <c r="E24" s="1959"/>
    </row>
    <row r="25" spans="1:6" ht="150" customHeight="1">
      <c r="A25" s="1018"/>
      <c r="B25" s="1018"/>
      <c r="C25" s="1018"/>
      <c r="D25" s="1018"/>
      <c r="E25" s="1018"/>
      <c r="F25" s="650"/>
    </row>
    <row r="26" spans="1:6" ht="18.75" customHeight="1">
      <c r="A26" s="1959" t="s">
        <v>851</v>
      </c>
      <c r="B26" s="1959"/>
      <c r="C26" s="1959"/>
      <c r="D26" s="1959"/>
      <c r="E26" s="1959"/>
    </row>
    <row r="27" spans="1:6" ht="150" customHeight="1">
      <c r="A27" s="1019"/>
      <c r="B27" s="1019"/>
      <c r="C27" s="1019"/>
      <c r="D27" s="1019"/>
      <c r="E27" s="1019"/>
    </row>
    <row r="28" spans="1:6" ht="30" customHeight="1">
      <c r="A28" s="1954"/>
      <c r="B28" s="1954"/>
      <c r="C28" s="1954"/>
      <c r="D28" s="1954"/>
      <c r="E28" s="1954"/>
    </row>
    <row r="29" spans="1:6">
      <c r="A29" s="826"/>
      <c r="B29" s="826"/>
      <c r="C29" s="826"/>
      <c r="D29" s="826"/>
      <c r="E29" s="826"/>
    </row>
    <row r="30" spans="1:6" ht="70.5" customHeight="1">
      <c r="A30" s="1955" t="s">
        <v>856</v>
      </c>
      <c r="B30" s="1020"/>
      <c r="C30" s="1021" t="s">
        <v>852</v>
      </c>
      <c r="D30" s="1956" t="s">
        <v>831</v>
      </c>
      <c r="E30" s="1957">
        <v>275</v>
      </c>
    </row>
    <row r="31" spans="1:6" ht="63.75" customHeight="1">
      <c r="A31" s="1955"/>
      <c r="B31" s="1020"/>
      <c r="C31" s="1021" t="s">
        <v>853</v>
      </c>
      <c r="D31" s="1956"/>
      <c r="E31" s="1957"/>
    </row>
    <row r="32" spans="1:6" ht="65.25" customHeight="1">
      <c r="A32" s="1955"/>
      <c r="B32" s="1020"/>
      <c r="C32" s="1021" t="s">
        <v>854</v>
      </c>
      <c r="D32" s="1956"/>
      <c r="E32" s="1957"/>
    </row>
    <row r="33" spans="1:5" ht="63.75" customHeight="1">
      <c r="A33" s="860" t="s">
        <v>857</v>
      </c>
      <c r="B33" s="1022"/>
      <c r="C33" s="1021" t="s">
        <v>855</v>
      </c>
      <c r="D33" s="1023" t="s">
        <v>841</v>
      </c>
      <c r="E33" s="1024">
        <v>280</v>
      </c>
    </row>
    <row r="34" spans="1:5" ht="12.75" customHeight="1">
      <c r="A34" s="119"/>
      <c r="B34" s="119"/>
      <c r="C34" s="119"/>
      <c r="D34" s="119"/>
      <c r="E34" s="119"/>
    </row>
    <row r="35" spans="1:5" ht="12.75" customHeight="1">
      <c r="A35" s="1958" t="s">
        <v>858</v>
      </c>
      <c r="B35" s="1958"/>
      <c r="C35" s="1958"/>
      <c r="D35" s="1958"/>
      <c r="E35" s="1958"/>
    </row>
    <row r="36" spans="1:5">
      <c r="A36" s="1958"/>
      <c r="B36" s="1958"/>
      <c r="C36" s="1958"/>
      <c r="D36" s="1958"/>
      <c r="E36" s="1958"/>
    </row>
    <row r="37" spans="1:5">
      <c r="A37" s="119"/>
      <c r="B37" s="119"/>
      <c r="C37" s="119"/>
      <c r="D37" s="119"/>
      <c r="E37" s="119"/>
    </row>
    <row r="38" spans="1:5">
      <c r="A38" s="119"/>
      <c r="B38" s="119"/>
      <c r="C38" s="119"/>
      <c r="D38" s="119"/>
      <c r="E38" s="119"/>
    </row>
    <row r="39" spans="1:5">
      <c r="A39" s="119"/>
      <c r="B39" s="119"/>
      <c r="C39" s="119"/>
      <c r="D39" s="119"/>
      <c r="E39" s="119"/>
    </row>
    <row r="40" spans="1:5">
      <c r="A40" s="119"/>
      <c r="B40" s="119"/>
      <c r="C40" s="119"/>
      <c r="D40" s="119"/>
      <c r="E40" s="119"/>
    </row>
    <row r="41" spans="1:5">
      <c r="A41" s="119"/>
      <c r="B41" s="119"/>
      <c r="C41" s="119"/>
      <c r="D41" s="119"/>
      <c r="E41" s="119"/>
    </row>
    <row r="42" spans="1:5">
      <c r="A42" s="119"/>
      <c r="B42" s="119"/>
      <c r="C42" s="119"/>
      <c r="D42" s="119"/>
      <c r="E42" s="119"/>
    </row>
  </sheetData>
  <mergeCells count="20">
    <mergeCell ref="A24:E24"/>
    <mergeCell ref="A26:E26"/>
    <mergeCell ref="A2:G2"/>
    <mergeCell ref="B3:D3"/>
    <mergeCell ref="E3:G3"/>
    <mergeCell ref="A5:E5"/>
    <mergeCell ref="A7:A8"/>
    <mergeCell ref="B7:B8"/>
    <mergeCell ref="D7:D9"/>
    <mergeCell ref="E8:E9"/>
    <mergeCell ref="C4:E4"/>
    <mergeCell ref="A11:E11"/>
    <mergeCell ref="E13:E14"/>
    <mergeCell ref="A16:E16"/>
    <mergeCell ref="E18:E19"/>
    <mergeCell ref="A28:E28"/>
    <mergeCell ref="A30:A32"/>
    <mergeCell ref="D30:D32"/>
    <mergeCell ref="E30:E32"/>
    <mergeCell ref="A35:E36"/>
  </mergeCells>
  <pageMargins left="0.62992125984251968" right="0.23622047244094491" top="0.15748031496062992" bottom="0.15748031496062992" header="0.31496062992125984" footer="0.31496062992125984"/>
  <pageSetup paperSize="9" scale="55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pageSetUpPr fitToPage="1"/>
  </sheetPr>
  <dimension ref="A1:RQ130"/>
  <sheetViews>
    <sheetView view="pageBreakPreview" zoomScale="60" zoomScaleNormal="70" workbookViewId="0">
      <selection activeCell="AC13" sqref="AC13"/>
    </sheetView>
  </sheetViews>
  <sheetFormatPr baseColWidth="10" defaultColWidth="9.1640625" defaultRowHeight="14"/>
  <cols>
    <col min="1" max="1" width="78.5" style="671" customWidth="1"/>
    <col min="2" max="2" width="10" style="671" customWidth="1"/>
    <col min="3" max="5" width="13.6640625" style="671" customWidth="1"/>
    <col min="6" max="6" width="14.5" style="671" customWidth="1"/>
    <col min="7" max="8" width="13.6640625" style="671" customWidth="1"/>
    <col min="9" max="9" width="13.6640625" style="787" customWidth="1"/>
    <col min="10" max="10" width="3.5" style="670" customWidth="1"/>
    <col min="11" max="87" width="9.1640625" style="670"/>
    <col min="88" max="16384" width="9.1640625" style="671"/>
  </cols>
  <sheetData>
    <row r="1" spans="1:87" ht="80.25" customHeight="1">
      <c r="A1" s="783"/>
      <c r="B1" s="1966"/>
      <c r="C1" s="1966"/>
      <c r="D1" s="1966"/>
      <c r="E1" s="1966"/>
      <c r="F1" s="1966"/>
      <c r="G1" s="1966"/>
      <c r="H1" s="1966"/>
      <c r="I1" s="818"/>
    </row>
    <row r="2" spans="1:87" ht="209.25" customHeight="1">
      <c r="A2" s="783"/>
      <c r="B2" s="784"/>
      <c r="C2" s="784"/>
      <c r="D2" s="784"/>
      <c r="E2" s="784"/>
      <c r="F2" s="784"/>
      <c r="G2" s="784"/>
      <c r="H2" s="784"/>
      <c r="I2" s="818"/>
    </row>
    <row r="3" spans="1:87" s="673" customFormat="1" ht="28">
      <c r="A3" s="1967" t="s">
        <v>655</v>
      </c>
      <c r="B3" s="1967"/>
      <c r="C3" s="1967"/>
      <c r="D3" s="1967"/>
      <c r="E3" s="1967"/>
      <c r="F3" s="1967"/>
      <c r="G3" s="1967"/>
      <c r="H3" s="1967"/>
      <c r="I3" s="819"/>
      <c r="J3" s="785"/>
      <c r="K3" s="672"/>
      <c r="L3" s="672"/>
      <c r="M3" s="672"/>
      <c r="N3" s="672"/>
      <c r="O3" s="672"/>
      <c r="P3" s="672"/>
      <c r="Q3" s="672"/>
      <c r="R3" s="672"/>
      <c r="S3" s="672"/>
      <c r="T3" s="672"/>
      <c r="U3" s="672"/>
      <c r="V3" s="672"/>
      <c r="W3" s="672"/>
      <c r="X3" s="672"/>
      <c r="Y3" s="672"/>
      <c r="Z3" s="672"/>
      <c r="AA3" s="672"/>
      <c r="AB3" s="672"/>
      <c r="AC3" s="672"/>
      <c r="AD3" s="672"/>
      <c r="AE3" s="672"/>
      <c r="AF3" s="672"/>
      <c r="AG3" s="672"/>
      <c r="AH3" s="672"/>
      <c r="AI3" s="672"/>
      <c r="AJ3" s="672"/>
      <c r="AK3" s="672"/>
      <c r="AL3" s="672"/>
      <c r="AM3" s="672"/>
      <c r="AN3" s="672"/>
      <c r="AO3" s="672"/>
      <c r="AP3" s="672"/>
      <c r="AQ3" s="672"/>
      <c r="AR3" s="672"/>
      <c r="AS3" s="672"/>
      <c r="AT3" s="672"/>
      <c r="AU3" s="672"/>
      <c r="AV3" s="672"/>
      <c r="AW3" s="672"/>
      <c r="AX3" s="672"/>
      <c r="AY3" s="672"/>
      <c r="AZ3" s="672"/>
      <c r="BA3" s="672"/>
      <c r="BB3" s="672"/>
      <c r="BC3" s="672"/>
      <c r="BD3" s="672"/>
      <c r="BE3" s="672"/>
      <c r="BF3" s="672"/>
      <c r="BG3" s="672"/>
      <c r="BH3" s="672"/>
      <c r="BI3" s="672"/>
      <c r="BJ3" s="672"/>
      <c r="BK3" s="672"/>
      <c r="BL3" s="672"/>
      <c r="BM3" s="672"/>
      <c r="BN3" s="672"/>
      <c r="BO3" s="672"/>
      <c r="BP3" s="672"/>
      <c r="BQ3" s="672"/>
      <c r="BR3" s="672"/>
      <c r="BS3" s="672"/>
      <c r="BT3" s="672"/>
      <c r="BU3" s="672"/>
      <c r="BV3" s="672"/>
      <c r="BW3" s="672"/>
      <c r="BX3" s="672"/>
      <c r="BY3" s="672"/>
      <c r="BZ3" s="672"/>
      <c r="CA3" s="672"/>
      <c r="CB3" s="672"/>
      <c r="CC3" s="672"/>
      <c r="CD3" s="672"/>
      <c r="CE3" s="672"/>
      <c r="CF3" s="672"/>
      <c r="CG3" s="672"/>
      <c r="CH3" s="672"/>
      <c r="CI3" s="672"/>
    </row>
    <row r="4" spans="1:87" hidden="1">
      <c r="A4" s="786"/>
      <c r="B4" s="786"/>
      <c r="C4" s="786"/>
      <c r="D4" s="786"/>
      <c r="E4" s="786"/>
      <c r="F4" s="786"/>
      <c r="G4" s="786"/>
      <c r="H4" s="786"/>
      <c r="J4" s="669"/>
    </row>
    <row r="5" spans="1:87" ht="22.5" customHeight="1">
      <c r="A5" s="823"/>
      <c r="B5" s="823"/>
      <c r="C5" s="823"/>
      <c r="D5" s="823"/>
      <c r="E5" s="823"/>
      <c r="F5" s="1975" t="s">
        <v>595</v>
      </c>
      <c r="G5" s="1975"/>
      <c r="H5" s="1975"/>
      <c r="I5" s="1975"/>
      <c r="J5" s="669"/>
    </row>
    <row r="6" spans="1:87" s="676" customFormat="1" ht="66.5" customHeight="1">
      <c r="A6" s="788" t="s">
        <v>17</v>
      </c>
      <c r="B6" s="789" t="s">
        <v>656</v>
      </c>
      <c r="C6" s="790"/>
      <c r="D6" s="790"/>
      <c r="E6" s="790"/>
      <c r="F6" s="790"/>
      <c r="G6" s="790"/>
      <c r="H6" s="790"/>
      <c r="I6" s="791" t="s">
        <v>591</v>
      </c>
      <c r="J6" s="792"/>
      <c r="K6" s="675"/>
      <c r="L6" s="675"/>
      <c r="M6" s="675"/>
      <c r="N6" s="675"/>
      <c r="O6" s="675"/>
      <c r="P6" s="675"/>
      <c r="Q6" s="675"/>
      <c r="R6" s="675"/>
      <c r="S6" s="675"/>
      <c r="T6" s="675"/>
      <c r="U6" s="675"/>
      <c r="V6" s="675"/>
      <c r="W6" s="675"/>
      <c r="X6" s="675"/>
      <c r="Y6" s="675"/>
      <c r="Z6" s="675"/>
      <c r="AA6" s="675"/>
      <c r="AB6" s="675"/>
      <c r="AC6" s="675"/>
      <c r="AD6" s="675"/>
      <c r="AE6" s="675"/>
      <c r="AF6" s="675"/>
      <c r="AG6" s="675"/>
      <c r="AH6" s="675"/>
      <c r="AI6" s="675"/>
      <c r="AJ6" s="675"/>
      <c r="AK6" s="675"/>
      <c r="AL6" s="675"/>
      <c r="AM6" s="675"/>
      <c r="AN6" s="675"/>
      <c r="AO6" s="675"/>
      <c r="AP6" s="675"/>
      <c r="AQ6" s="675"/>
      <c r="AR6" s="675"/>
      <c r="AS6" s="675"/>
      <c r="AT6" s="675"/>
      <c r="AU6" s="675"/>
      <c r="AV6" s="675"/>
      <c r="AW6" s="675"/>
      <c r="AX6" s="675"/>
      <c r="AY6" s="675"/>
      <c r="AZ6" s="675"/>
      <c r="BA6" s="675"/>
      <c r="BB6" s="675"/>
      <c r="BC6" s="675"/>
      <c r="BD6" s="675"/>
      <c r="BE6" s="675"/>
      <c r="BF6" s="675"/>
      <c r="BG6" s="675"/>
      <c r="BH6" s="675"/>
      <c r="BI6" s="675"/>
      <c r="BJ6" s="675"/>
      <c r="BK6" s="675"/>
      <c r="BL6" s="675"/>
      <c r="BM6" s="675"/>
      <c r="BN6" s="675"/>
      <c r="BO6" s="675"/>
      <c r="BP6" s="675"/>
      <c r="BQ6" s="675"/>
      <c r="BR6" s="675"/>
      <c r="BS6" s="675"/>
      <c r="BT6" s="675"/>
      <c r="BU6" s="675"/>
      <c r="BV6" s="675"/>
      <c r="BW6" s="675"/>
      <c r="BX6" s="675"/>
      <c r="BY6" s="675"/>
      <c r="BZ6" s="675"/>
      <c r="CA6" s="675"/>
      <c r="CB6" s="675"/>
      <c r="CC6" s="675"/>
      <c r="CD6" s="675"/>
      <c r="CE6" s="675"/>
      <c r="CF6" s="675"/>
      <c r="CG6" s="675"/>
      <c r="CH6" s="675"/>
      <c r="CI6" s="675"/>
    </row>
    <row r="7" spans="1:87" s="683" customFormat="1" ht="57.75" customHeight="1">
      <c r="A7" s="1968" t="s">
        <v>697</v>
      </c>
      <c r="B7" s="1970">
        <v>10</v>
      </c>
      <c r="C7" s="681"/>
      <c r="D7" s="681"/>
      <c r="E7" s="681"/>
      <c r="F7" s="681"/>
      <c r="G7" s="1972"/>
      <c r="H7" s="1974"/>
      <c r="I7" s="1976">
        <v>375.25</v>
      </c>
      <c r="J7" s="793"/>
      <c r="K7" s="682"/>
      <c r="L7" s="682"/>
      <c r="M7" s="682"/>
      <c r="N7" s="682"/>
      <c r="O7" s="682"/>
      <c r="P7" s="682"/>
      <c r="Q7" s="682"/>
      <c r="R7" s="682"/>
      <c r="S7" s="682"/>
      <c r="T7" s="682"/>
      <c r="U7" s="682"/>
      <c r="V7" s="682"/>
      <c r="W7" s="682"/>
      <c r="X7" s="682"/>
      <c r="Y7" s="682"/>
      <c r="Z7" s="682"/>
      <c r="AA7" s="682"/>
      <c r="AB7" s="682"/>
      <c r="AC7" s="682"/>
      <c r="AD7" s="682"/>
      <c r="AE7" s="682"/>
      <c r="AF7" s="682"/>
      <c r="AG7" s="682"/>
      <c r="AH7" s="682"/>
      <c r="AI7" s="682"/>
      <c r="AJ7" s="682"/>
      <c r="AK7" s="682"/>
      <c r="AL7" s="682"/>
      <c r="AM7" s="682"/>
      <c r="AN7" s="682"/>
      <c r="AO7" s="682"/>
      <c r="AP7" s="682"/>
      <c r="AQ7" s="682"/>
      <c r="AR7" s="682"/>
      <c r="AS7" s="682"/>
      <c r="AT7" s="682"/>
      <c r="AU7" s="682"/>
      <c r="AV7" s="682"/>
      <c r="AW7" s="682"/>
      <c r="AX7" s="682"/>
      <c r="AY7" s="682"/>
      <c r="AZ7" s="682"/>
      <c r="BA7" s="682"/>
      <c r="BB7" s="682"/>
      <c r="BC7" s="682"/>
      <c r="BD7" s="682"/>
      <c r="BE7" s="682"/>
      <c r="BF7" s="682"/>
      <c r="BG7" s="682"/>
      <c r="BH7" s="682"/>
      <c r="BI7" s="682"/>
      <c r="BJ7" s="682"/>
      <c r="BK7" s="682"/>
      <c r="BL7" s="682"/>
      <c r="BM7" s="682"/>
      <c r="BN7" s="682"/>
      <c r="BO7" s="682"/>
      <c r="BP7" s="682"/>
      <c r="BQ7" s="682"/>
      <c r="BR7" s="682"/>
      <c r="BS7" s="682"/>
      <c r="BT7" s="682"/>
      <c r="BU7" s="682"/>
      <c r="BV7" s="682"/>
      <c r="BW7" s="682"/>
      <c r="BX7" s="682"/>
      <c r="BY7" s="682"/>
      <c r="BZ7" s="682"/>
      <c r="CA7" s="682"/>
      <c r="CB7" s="682"/>
      <c r="CC7" s="682"/>
      <c r="CD7" s="682"/>
      <c r="CE7" s="682"/>
      <c r="CF7" s="682"/>
      <c r="CG7" s="682"/>
      <c r="CH7" s="682"/>
      <c r="CI7" s="682"/>
    </row>
    <row r="8" spans="1:87" s="683" customFormat="1" ht="11.25" customHeight="1">
      <c r="A8" s="1969"/>
      <c r="B8" s="1971"/>
      <c r="C8" s="794" t="s">
        <v>657</v>
      </c>
      <c r="D8" s="794" t="s">
        <v>658</v>
      </c>
      <c r="E8" s="794" t="s">
        <v>659</v>
      </c>
      <c r="F8" s="794" t="s">
        <v>660</v>
      </c>
      <c r="G8" s="1973"/>
      <c r="H8" s="1974"/>
      <c r="I8" s="1977"/>
      <c r="J8" s="793"/>
      <c r="K8" s="682"/>
      <c r="L8" s="682"/>
      <c r="M8" s="682"/>
      <c r="N8" s="682"/>
      <c r="O8" s="682"/>
      <c r="P8" s="682"/>
      <c r="Q8" s="682"/>
      <c r="R8" s="682"/>
      <c r="S8" s="682"/>
      <c r="T8" s="682"/>
      <c r="U8" s="682"/>
      <c r="V8" s="682"/>
      <c r="W8" s="682"/>
      <c r="X8" s="682"/>
      <c r="Y8" s="682"/>
      <c r="Z8" s="682"/>
      <c r="AA8" s="682"/>
      <c r="AB8" s="682"/>
      <c r="AC8" s="682"/>
      <c r="AD8" s="682"/>
      <c r="AE8" s="682"/>
      <c r="AF8" s="682"/>
      <c r="AG8" s="682"/>
      <c r="AH8" s="682"/>
      <c r="AI8" s="682"/>
      <c r="AJ8" s="682"/>
      <c r="AK8" s="682"/>
      <c r="AL8" s="682"/>
      <c r="AM8" s="682"/>
      <c r="AN8" s="682"/>
      <c r="AO8" s="682"/>
      <c r="AP8" s="682"/>
      <c r="AQ8" s="682"/>
      <c r="AR8" s="682"/>
      <c r="AS8" s="682"/>
      <c r="AT8" s="682"/>
      <c r="AU8" s="682"/>
      <c r="AV8" s="682"/>
      <c r="AW8" s="682"/>
      <c r="AX8" s="682"/>
      <c r="AY8" s="682"/>
      <c r="AZ8" s="682"/>
      <c r="BA8" s="682"/>
      <c r="BB8" s="682"/>
      <c r="BC8" s="682"/>
      <c r="BD8" s="682"/>
      <c r="BE8" s="682"/>
      <c r="BF8" s="682"/>
      <c r="BG8" s="682"/>
      <c r="BH8" s="682"/>
      <c r="BI8" s="682"/>
      <c r="BJ8" s="682"/>
      <c r="BK8" s="682"/>
      <c r="BL8" s="682"/>
      <c r="BM8" s="682"/>
      <c r="BN8" s="682"/>
      <c r="BO8" s="682"/>
      <c r="BP8" s="682"/>
      <c r="BQ8" s="682"/>
      <c r="BR8" s="682"/>
      <c r="BS8" s="682"/>
      <c r="BT8" s="682"/>
      <c r="BU8" s="682"/>
      <c r="BV8" s="682"/>
      <c r="BW8" s="682"/>
      <c r="BX8" s="682"/>
      <c r="BY8" s="682"/>
      <c r="BZ8" s="682"/>
      <c r="CA8" s="682"/>
      <c r="CB8" s="682"/>
      <c r="CC8" s="682"/>
      <c r="CD8" s="682"/>
      <c r="CE8" s="682"/>
      <c r="CF8" s="682"/>
      <c r="CG8" s="682"/>
      <c r="CH8" s="682"/>
      <c r="CI8" s="682"/>
    </row>
    <row r="9" spans="1:87" s="683" customFormat="1" ht="57.75" customHeight="1">
      <c r="A9" s="1968" t="s">
        <v>698</v>
      </c>
      <c r="B9" s="1978">
        <v>10</v>
      </c>
      <c r="C9" s="681"/>
      <c r="D9" s="681"/>
      <c r="E9" s="681"/>
      <c r="F9" s="681"/>
      <c r="G9" s="681"/>
      <c r="H9" s="1974"/>
      <c r="I9" s="1976">
        <v>506.34999999999997</v>
      </c>
      <c r="J9" s="793"/>
      <c r="K9" s="682"/>
      <c r="L9" s="682"/>
      <c r="M9" s="682"/>
      <c r="N9" s="682"/>
      <c r="O9" s="682"/>
      <c r="P9" s="682"/>
      <c r="Q9" s="682"/>
      <c r="R9" s="682"/>
      <c r="S9" s="682"/>
      <c r="T9" s="682"/>
      <c r="U9" s="682"/>
      <c r="V9" s="682"/>
      <c r="W9" s="682"/>
      <c r="X9" s="682"/>
      <c r="Y9" s="682"/>
      <c r="Z9" s="682"/>
      <c r="AA9" s="682"/>
      <c r="AB9" s="682"/>
      <c r="AC9" s="682"/>
      <c r="AD9" s="682"/>
      <c r="AE9" s="682"/>
      <c r="AF9" s="682"/>
      <c r="AG9" s="682"/>
      <c r="AH9" s="682"/>
      <c r="AI9" s="682"/>
      <c r="AJ9" s="682"/>
      <c r="AK9" s="682"/>
      <c r="AL9" s="682"/>
      <c r="AM9" s="682"/>
      <c r="AN9" s="682"/>
      <c r="AO9" s="682"/>
      <c r="AP9" s="682"/>
      <c r="AQ9" s="682"/>
      <c r="AR9" s="682"/>
      <c r="AS9" s="682"/>
      <c r="AT9" s="682"/>
      <c r="AU9" s="682"/>
      <c r="AV9" s="682"/>
      <c r="AW9" s="682"/>
      <c r="AX9" s="682"/>
      <c r="AY9" s="682"/>
      <c r="AZ9" s="682"/>
      <c r="BA9" s="682"/>
      <c r="BB9" s="682"/>
      <c r="BC9" s="682"/>
      <c r="BD9" s="682"/>
      <c r="BE9" s="682"/>
      <c r="BF9" s="682"/>
      <c r="BG9" s="682"/>
      <c r="BH9" s="682"/>
      <c r="BI9" s="682"/>
      <c r="BJ9" s="682"/>
      <c r="BK9" s="682"/>
      <c r="BL9" s="682"/>
      <c r="BM9" s="682"/>
      <c r="BN9" s="682"/>
      <c r="BO9" s="682"/>
      <c r="BP9" s="682"/>
      <c r="BQ9" s="682"/>
      <c r="BR9" s="682"/>
      <c r="BS9" s="682"/>
      <c r="BT9" s="682"/>
      <c r="BU9" s="682"/>
      <c r="BV9" s="682"/>
      <c r="BW9" s="682"/>
      <c r="BX9" s="682"/>
      <c r="BY9" s="682"/>
      <c r="BZ9" s="682"/>
      <c r="CA9" s="682"/>
      <c r="CB9" s="682"/>
      <c r="CC9" s="682"/>
      <c r="CD9" s="682"/>
      <c r="CE9" s="682"/>
      <c r="CF9" s="682"/>
      <c r="CG9" s="682"/>
      <c r="CH9" s="682"/>
      <c r="CI9" s="682"/>
    </row>
    <row r="10" spans="1:87" s="683" customFormat="1" ht="16.5" customHeight="1">
      <c r="A10" s="1969"/>
      <c r="B10" s="1971"/>
      <c r="C10" s="794" t="s">
        <v>661</v>
      </c>
      <c r="D10" s="794" t="s">
        <v>662</v>
      </c>
      <c r="E10" s="794" t="s">
        <v>663</v>
      </c>
      <c r="F10" s="794" t="s">
        <v>492</v>
      </c>
      <c r="G10" s="794" t="s">
        <v>463</v>
      </c>
      <c r="H10" s="1974"/>
      <c r="I10" s="1977"/>
      <c r="J10" s="793"/>
      <c r="K10" s="682"/>
      <c r="L10" s="682"/>
      <c r="M10" s="682"/>
      <c r="N10" s="682"/>
      <c r="O10" s="682"/>
      <c r="P10" s="682"/>
      <c r="Q10" s="682"/>
      <c r="R10" s="682"/>
      <c r="S10" s="682"/>
      <c r="T10" s="682"/>
      <c r="U10" s="682"/>
      <c r="V10" s="682"/>
      <c r="W10" s="682"/>
      <c r="X10" s="682"/>
      <c r="Y10" s="682"/>
      <c r="Z10" s="682"/>
      <c r="AA10" s="682"/>
      <c r="AB10" s="682"/>
      <c r="AC10" s="682"/>
      <c r="AD10" s="682"/>
      <c r="AE10" s="682"/>
      <c r="AF10" s="682"/>
      <c r="AG10" s="682"/>
      <c r="AH10" s="682"/>
      <c r="AI10" s="682"/>
      <c r="AJ10" s="682"/>
      <c r="AK10" s="682"/>
      <c r="AL10" s="682"/>
      <c r="AM10" s="682"/>
      <c r="AN10" s="682"/>
      <c r="AO10" s="682"/>
      <c r="AP10" s="682"/>
      <c r="AQ10" s="682"/>
      <c r="AR10" s="682"/>
      <c r="AS10" s="682"/>
      <c r="AT10" s="682"/>
      <c r="AU10" s="682"/>
      <c r="AV10" s="682"/>
      <c r="AW10" s="682"/>
      <c r="AX10" s="682"/>
      <c r="AY10" s="682"/>
      <c r="AZ10" s="682"/>
      <c r="BA10" s="682"/>
      <c r="BB10" s="682"/>
      <c r="BC10" s="682"/>
      <c r="BD10" s="682"/>
      <c r="BE10" s="682"/>
      <c r="BF10" s="682"/>
      <c r="BG10" s="682"/>
      <c r="BH10" s="682"/>
      <c r="BI10" s="682"/>
      <c r="BJ10" s="682"/>
      <c r="BK10" s="682"/>
      <c r="BL10" s="682"/>
      <c r="BM10" s="682"/>
      <c r="BN10" s="682"/>
      <c r="BO10" s="682"/>
      <c r="BP10" s="682"/>
      <c r="BQ10" s="682"/>
      <c r="BR10" s="682"/>
      <c r="BS10" s="682"/>
      <c r="BT10" s="682"/>
      <c r="BU10" s="682"/>
      <c r="BV10" s="682"/>
      <c r="BW10" s="682"/>
      <c r="BX10" s="682"/>
      <c r="BY10" s="682"/>
      <c r="BZ10" s="682"/>
      <c r="CA10" s="682"/>
      <c r="CB10" s="682"/>
      <c r="CC10" s="682"/>
      <c r="CD10" s="682"/>
      <c r="CE10" s="682"/>
      <c r="CF10" s="682"/>
      <c r="CG10" s="682"/>
      <c r="CH10" s="682"/>
      <c r="CI10" s="682"/>
    </row>
    <row r="11" spans="1:87" s="683" customFormat="1" ht="57.75" customHeight="1">
      <c r="A11" s="1968" t="s">
        <v>699</v>
      </c>
      <c r="B11" s="1978">
        <v>10</v>
      </c>
      <c r="C11" s="681"/>
      <c r="D11" s="681"/>
      <c r="E11" s="681"/>
      <c r="F11" s="681"/>
      <c r="G11" s="681"/>
      <c r="H11" s="1974"/>
      <c r="I11" s="1976">
        <v>534.85</v>
      </c>
      <c r="J11" s="793"/>
      <c r="K11" s="682"/>
      <c r="L11" s="682"/>
      <c r="M11" s="682"/>
      <c r="N11" s="682"/>
      <c r="O11" s="682"/>
      <c r="P11" s="682"/>
      <c r="Q11" s="682"/>
      <c r="R11" s="682"/>
      <c r="S11" s="682"/>
      <c r="T11" s="682"/>
      <c r="U11" s="682"/>
      <c r="V11" s="682"/>
      <c r="W11" s="682"/>
      <c r="X11" s="682"/>
      <c r="Y11" s="682"/>
      <c r="Z11" s="682"/>
      <c r="AA11" s="682"/>
      <c r="AB11" s="682"/>
      <c r="AC11" s="682"/>
      <c r="AD11" s="682"/>
      <c r="AE11" s="682"/>
      <c r="AF11" s="682"/>
      <c r="AG11" s="682"/>
      <c r="AH11" s="682"/>
      <c r="AI11" s="682"/>
      <c r="AJ11" s="682"/>
      <c r="AK11" s="682"/>
      <c r="AL11" s="682"/>
      <c r="AM11" s="682"/>
      <c r="AN11" s="682"/>
      <c r="AO11" s="682"/>
      <c r="AP11" s="682"/>
      <c r="AQ11" s="682"/>
      <c r="AR11" s="682"/>
      <c r="AS11" s="682"/>
      <c r="AT11" s="682"/>
      <c r="AU11" s="682"/>
      <c r="AV11" s="682"/>
      <c r="AW11" s="682"/>
      <c r="AX11" s="682"/>
      <c r="AY11" s="682"/>
      <c r="AZ11" s="682"/>
      <c r="BA11" s="682"/>
      <c r="BB11" s="682"/>
      <c r="BC11" s="682"/>
      <c r="BD11" s="682"/>
      <c r="BE11" s="682"/>
      <c r="BF11" s="682"/>
      <c r="BG11" s="682"/>
      <c r="BH11" s="682"/>
      <c r="BI11" s="682"/>
      <c r="BJ11" s="682"/>
      <c r="BK11" s="682"/>
      <c r="BL11" s="682"/>
      <c r="BM11" s="682"/>
      <c r="BN11" s="682"/>
      <c r="BO11" s="682"/>
      <c r="BP11" s="682"/>
      <c r="BQ11" s="682"/>
      <c r="BR11" s="682"/>
      <c r="BS11" s="682"/>
      <c r="BT11" s="682"/>
      <c r="BU11" s="682"/>
      <c r="BV11" s="682"/>
      <c r="BW11" s="682"/>
      <c r="BX11" s="682"/>
      <c r="BY11" s="682"/>
      <c r="BZ11" s="682"/>
      <c r="CA11" s="682"/>
      <c r="CB11" s="682"/>
      <c r="CC11" s="682"/>
      <c r="CD11" s="682"/>
      <c r="CE11" s="682"/>
      <c r="CF11" s="682"/>
      <c r="CG11" s="682"/>
      <c r="CH11" s="682"/>
      <c r="CI11" s="682"/>
    </row>
    <row r="12" spans="1:87" s="683" customFormat="1" ht="17.25" customHeight="1">
      <c r="A12" s="1980"/>
      <c r="B12" s="1970"/>
      <c r="C12" s="794" t="s">
        <v>664</v>
      </c>
      <c r="D12" s="794" t="s">
        <v>665</v>
      </c>
      <c r="E12" s="794" t="s">
        <v>65</v>
      </c>
      <c r="F12" s="794" t="s">
        <v>666</v>
      </c>
      <c r="G12" s="794" t="s">
        <v>667</v>
      </c>
      <c r="H12" s="1974"/>
      <c r="I12" s="1979"/>
      <c r="J12" s="793"/>
      <c r="K12" s="682"/>
      <c r="L12" s="682"/>
      <c r="M12" s="682"/>
      <c r="N12" s="682"/>
      <c r="O12" s="682"/>
      <c r="P12" s="682"/>
      <c r="Q12" s="682"/>
      <c r="R12" s="682"/>
      <c r="S12" s="682"/>
      <c r="T12" s="682"/>
      <c r="U12" s="682"/>
      <c r="V12" s="682"/>
      <c r="W12" s="682"/>
      <c r="X12" s="682"/>
      <c r="Y12" s="682"/>
      <c r="Z12" s="682"/>
      <c r="AA12" s="682"/>
      <c r="AB12" s="682"/>
      <c r="AC12" s="682"/>
      <c r="AD12" s="682"/>
      <c r="AE12" s="682"/>
      <c r="AF12" s="682"/>
      <c r="AG12" s="682"/>
      <c r="AH12" s="682"/>
      <c r="AI12" s="682"/>
      <c r="AJ12" s="682"/>
      <c r="AK12" s="682"/>
      <c r="AL12" s="682"/>
      <c r="AM12" s="682"/>
      <c r="AN12" s="682"/>
      <c r="AO12" s="682"/>
      <c r="AP12" s="682"/>
      <c r="AQ12" s="682"/>
      <c r="AR12" s="682"/>
      <c r="AS12" s="682"/>
      <c r="AT12" s="682"/>
      <c r="AU12" s="682"/>
      <c r="AV12" s="682"/>
      <c r="AW12" s="682"/>
      <c r="AX12" s="682"/>
      <c r="AY12" s="682"/>
      <c r="AZ12" s="682"/>
      <c r="BA12" s="682"/>
      <c r="BB12" s="682"/>
      <c r="BC12" s="682"/>
      <c r="BD12" s="682"/>
      <c r="BE12" s="682"/>
      <c r="BF12" s="682"/>
      <c r="BG12" s="682"/>
      <c r="BH12" s="682"/>
      <c r="BI12" s="682"/>
      <c r="BJ12" s="682"/>
      <c r="BK12" s="682"/>
      <c r="BL12" s="682"/>
      <c r="BM12" s="682"/>
      <c r="BN12" s="682"/>
      <c r="BO12" s="682"/>
      <c r="BP12" s="682"/>
      <c r="BQ12" s="682"/>
      <c r="BR12" s="682"/>
      <c r="BS12" s="682"/>
      <c r="BT12" s="682"/>
      <c r="BU12" s="682"/>
      <c r="BV12" s="682"/>
      <c r="BW12" s="682"/>
      <c r="BX12" s="682"/>
      <c r="BY12" s="682"/>
      <c r="BZ12" s="682"/>
      <c r="CA12" s="682"/>
      <c r="CB12" s="682"/>
      <c r="CC12" s="682"/>
      <c r="CD12" s="682"/>
      <c r="CE12" s="682"/>
      <c r="CF12" s="682"/>
      <c r="CG12" s="682"/>
      <c r="CH12" s="682"/>
      <c r="CI12" s="682"/>
    </row>
    <row r="13" spans="1:87" s="683" customFormat="1" ht="57.75" customHeight="1">
      <c r="A13" s="1980"/>
      <c r="B13" s="1970"/>
      <c r="C13" s="681"/>
      <c r="D13" s="681"/>
      <c r="E13" s="681"/>
      <c r="F13" s="681"/>
      <c r="G13" s="681"/>
      <c r="H13" s="1974"/>
      <c r="I13" s="1979"/>
      <c r="J13" s="793"/>
      <c r="K13" s="682"/>
      <c r="L13" s="682"/>
      <c r="M13" s="682"/>
      <c r="N13" s="682"/>
      <c r="O13" s="682"/>
      <c r="P13" s="682"/>
      <c r="Q13" s="682"/>
      <c r="R13" s="682"/>
      <c r="S13" s="682"/>
      <c r="T13" s="682"/>
      <c r="U13" s="682"/>
      <c r="V13" s="682"/>
      <c r="W13" s="682"/>
      <c r="X13" s="682"/>
      <c r="Y13" s="682"/>
      <c r="Z13" s="682"/>
      <c r="AA13" s="682"/>
      <c r="AB13" s="682"/>
      <c r="AC13" s="682"/>
      <c r="AD13" s="682"/>
      <c r="AE13" s="682"/>
      <c r="AF13" s="682"/>
      <c r="AG13" s="682"/>
      <c r="AH13" s="682"/>
      <c r="AI13" s="682"/>
      <c r="AJ13" s="682"/>
      <c r="AK13" s="682"/>
      <c r="AL13" s="682"/>
      <c r="AM13" s="682"/>
      <c r="AN13" s="682"/>
      <c r="AO13" s="682"/>
      <c r="AP13" s="682"/>
      <c r="AQ13" s="682"/>
      <c r="AR13" s="682"/>
      <c r="AS13" s="682"/>
      <c r="AT13" s="682"/>
      <c r="AU13" s="682"/>
      <c r="AV13" s="682"/>
      <c r="AW13" s="682"/>
      <c r="AX13" s="682"/>
      <c r="AY13" s="682"/>
      <c r="AZ13" s="682"/>
      <c r="BA13" s="682"/>
      <c r="BB13" s="682"/>
      <c r="BC13" s="682"/>
      <c r="BD13" s="682"/>
      <c r="BE13" s="682"/>
      <c r="BF13" s="682"/>
      <c r="BG13" s="682"/>
      <c r="BH13" s="682"/>
      <c r="BI13" s="682"/>
      <c r="BJ13" s="682"/>
      <c r="BK13" s="682"/>
      <c r="BL13" s="682"/>
      <c r="BM13" s="682"/>
      <c r="BN13" s="682"/>
      <c r="BO13" s="682"/>
      <c r="BP13" s="682"/>
      <c r="BQ13" s="682"/>
      <c r="BR13" s="682"/>
      <c r="BS13" s="682"/>
      <c r="BT13" s="682"/>
      <c r="BU13" s="682"/>
      <c r="BV13" s="682"/>
      <c r="BW13" s="682"/>
      <c r="BX13" s="682"/>
      <c r="BY13" s="682"/>
      <c r="BZ13" s="682"/>
      <c r="CA13" s="682"/>
      <c r="CB13" s="682"/>
      <c r="CC13" s="682"/>
      <c r="CD13" s="682"/>
      <c r="CE13" s="682"/>
      <c r="CF13" s="682"/>
      <c r="CG13" s="682"/>
      <c r="CH13" s="682"/>
      <c r="CI13" s="682"/>
    </row>
    <row r="14" spans="1:87" s="683" customFormat="1" ht="17.25" customHeight="1">
      <c r="A14" s="1969"/>
      <c r="B14" s="1971"/>
      <c r="C14" s="794" t="s">
        <v>668</v>
      </c>
      <c r="D14" s="794" t="s">
        <v>669</v>
      </c>
      <c r="E14" s="794" t="s">
        <v>670</v>
      </c>
      <c r="F14" s="794" t="s">
        <v>671</v>
      </c>
      <c r="G14" s="794" t="s">
        <v>672</v>
      </c>
      <c r="H14" s="1974"/>
      <c r="I14" s="1977"/>
      <c r="J14" s="793"/>
      <c r="K14" s="682"/>
      <c r="L14" s="682"/>
      <c r="M14" s="682"/>
      <c r="N14" s="682"/>
      <c r="O14" s="682"/>
      <c r="P14" s="682"/>
      <c r="Q14" s="682"/>
      <c r="R14" s="682"/>
      <c r="S14" s="682"/>
      <c r="T14" s="682"/>
      <c r="U14" s="682"/>
      <c r="V14" s="682"/>
      <c r="W14" s="682"/>
      <c r="X14" s="682"/>
      <c r="Y14" s="682"/>
      <c r="Z14" s="682"/>
      <c r="AA14" s="682"/>
      <c r="AB14" s="682"/>
      <c r="AC14" s="682"/>
      <c r="AD14" s="682"/>
      <c r="AE14" s="682"/>
      <c r="AF14" s="682"/>
      <c r="AG14" s="682"/>
      <c r="AH14" s="682"/>
      <c r="AI14" s="682"/>
      <c r="AJ14" s="682"/>
      <c r="AK14" s="682"/>
      <c r="AL14" s="682"/>
      <c r="AM14" s="682"/>
      <c r="AN14" s="682"/>
      <c r="AO14" s="682"/>
      <c r="AP14" s="682"/>
      <c r="AQ14" s="682"/>
      <c r="AR14" s="682"/>
      <c r="AS14" s="682"/>
      <c r="AT14" s="682"/>
      <c r="AU14" s="682"/>
      <c r="AV14" s="682"/>
      <c r="AW14" s="682"/>
      <c r="AX14" s="682"/>
      <c r="AY14" s="682"/>
      <c r="AZ14" s="682"/>
      <c r="BA14" s="682"/>
      <c r="BB14" s="682"/>
      <c r="BC14" s="682"/>
      <c r="BD14" s="682"/>
      <c r="BE14" s="682"/>
      <c r="BF14" s="682"/>
      <c r="BG14" s="682"/>
      <c r="BH14" s="682"/>
      <c r="BI14" s="682"/>
      <c r="BJ14" s="682"/>
      <c r="BK14" s="682"/>
      <c r="BL14" s="682"/>
      <c r="BM14" s="682"/>
      <c r="BN14" s="682"/>
      <c r="BO14" s="682"/>
      <c r="BP14" s="682"/>
      <c r="BQ14" s="682"/>
      <c r="BR14" s="682"/>
      <c r="BS14" s="682"/>
      <c r="BT14" s="682"/>
      <c r="BU14" s="682"/>
      <c r="BV14" s="682"/>
      <c r="BW14" s="682"/>
      <c r="BX14" s="682"/>
      <c r="BY14" s="682"/>
      <c r="BZ14" s="682"/>
      <c r="CA14" s="682"/>
      <c r="CB14" s="682"/>
      <c r="CC14" s="682"/>
      <c r="CD14" s="682"/>
      <c r="CE14" s="682"/>
      <c r="CF14" s="682"/>
      <c r="CG14" s="682"/>
      <c r="CH14" s="682"/>
      <c r="CI14" s="682"/>
    </row>
    <row r="15" spans="1:87" s="683" customFormat="1" ht="57" customHeight="1">
      <c r="A15" s="1968" t="s">
        <v>700</v>
      </c>
      <c r="B15" s="1978">
        <v>10</v>
      </c>
      <c r="C15" s="681"/>
      <c r="D15" s="681"/>
      <c r="E15" s="681"/>
      <c r="F15" s="681"/>
      <c r="G15" s="681"/>
      <c r="H15" s="1974"/>
      <c r="I15" s="1976">
        <v>563</v>
      </c>
      <c r="J15" s="793"/>
      <c r="K15" s="682"/>
      <c r="L15" s="682"/>
      <c r="M15" s="682"/>
      <c r="N15" s="682"/>
      <c r="O15" s="682"/>
      <c r="P15" s="682"/>
      <c r="Q15" s="682"/>
      <c r="R15" s="682"/>
      <c r="S15" s="682"/>
      <c r="T15" s="682"/>
      <c r="U15" s="682"/>
      <c r="V15" s="682"/>
      <c r="W15" s="682"/>
      <c r="X15" s="682"/>
      <c r="Y15" s="682"/>
      <c r="Z15" s="682"/>
      <c r="AA15" s="682"/>
      <c r="AB15" s="682"/>
      <c r="AC15" s="682"/>
      <c r="AD15" s="682"/>
      <c r="AE15" s="682"/>
      <c r="AF15" s="682"/>
      <c r="AG15" s="682"/>
      <c r="AH15" s="682"/>
      <c r="AI15" s="682"/>
      <c r="AJ15" s="682"/>
      <c r="AK15" s="682"/>
      <c r="AL15" s="682"/>
      <c r="AM15" s="682"/>
      <c r="AN15" s="682"/>
      <c r="AO15" s="682"/>
      <c r="AP15" s="682"/>
      <c r="AQ15" s="682"/>
      <c r="AR15" s="682"/>
      <c r="AS15" s="682"/>
      <c r="AT15" s="682"/>
      <c r="AU15" s="682"/>
      <c r="AV15" s="682"/>
      <c r="AW15" s="682"/>
      <c r="AX15" s="682"/>
      <c r="AY15" s="682"/>
      <c r="AZ15" s="682"/>
      <c r="BA15" s="682"/>
      <c r="BB15" s="682"/>
      <c r="BC15" s="682"/>
      <c r="BD15" s="682"/>
      <c r="BE15" s="682"/>
      <c r="BF15" s="682"/>
      <c r="BG15" s="682"/>
      <c r="BH15" s="682"/>
      <c r="BI15" s="682"/>
      <c r="BJ15" s="682"/>
      <c r="BK15" s="682"/>
      <c r="BL15" s="682"/>
      <c r="BM15" s="682"/>
      <c r="BN15" s="682"/>
      <c r="BO15" s="682"/>
      <c r="BP15" s="682"/>
      <c r="BQ15" s="682"/>
      <c r="BR15" s="682"/>
      <c r="BS15" s="682"/>
      <c r="BT15" s="682"/>
      <c r="BU15" s="682"/>
      <c r="BV15" s="682"/>
      <c r="BW15" s="682"/>
      <c r="BX15" s="682"/>
      <c r="BY15" s="682"/>
      <c r="BZ15" s="682"/>
      <c r="CA15" s="682"/>
      <c r="CB15" s="682"/>
      <c r="CC15" s="682"/>
      <c r="CD15" s="682"/>
      <c r="CE15" s="682"/>
      <c r="CF15" s="682"/>
      <c r="CG15" s="682"/>
      <c r="CH15" s="682"/>
      <c r="CI15" s="682"/>
    </row>
    <row r="16" spans="1:87" s="683" customFormat="1" ht="17.25" customHeight="1">
      <c r="A16" s="1980"/>
      <c r="B16" s="1970"/>
      <c r="C16" s="794" t="s">
        <v>673</v>
      </c>
      <c r="D16" s="794" t="s">
        <v>674</v>
      </c>
      <c r="E16" s="794" t="s">
        <v>675</v>
      </c>
      <c r="F16" s="794" t="s">
        <v>676</v>
      </c>
      <c r="G16" s="794" t="s">
        <v>677</v>
      </c>
      <c r="H16" s="1974"/>
      <c r="I16" s="1979"/>
      <c r="J16" s="793"/>
      <c r="K16" s="682"/>
      <c r="L16" s="682"/>
      <c r="M16" s="682"/>
      <c r="N16" s="682"/>
      <c r="O16" s="682"/>
      <c r="P16" s="682"/>
      <c r="Q16" s="682"/>
      <c r="R16" s="682"/>
      <c r="S16" s="682"/>
      <c r="T16" s="682"/>
      <c r="U16" s="682"/>
      <c r="V16" s="682"/>
      <c r="W16" s="682"/>
      <c r="X16" s="682"/>
      <c r="Y16" s="682"/>
      <c r="Z16" s="682"/>
      <c r="AA16" s="682"/>
      <c r="AB16" s="682"/>
      <c r="AC16" s="682"/>
      <c r="AD16" s="682"/>
      <c r="AE16" s="682"/>
      <c r="AF16" s="682"/>
      <c r="AG16" s="682"/>
      <c r="AH16" s="682"/>
      <c r="AI16" s="682"/>
      <c r="AJ16" s="682"/>
      <c r="AK16" s="682"/>
      <c r="AL16" s="682"/>
      <c r="AM16" s="682"/>
      <c r="AN16" s="682"/>
      <c r="AO16" s="682"/>
      <c r="AP16" s="682"/>
      <c r="AQ16" s="682"/>
      <c r="AR16" s="682"/>
      <c r="AS16" s="682"/>
      <c r="AT16" s="682"/>
      <c r="AU16" s="682"/>
      <c r="AV16" s="682"/>
      <c r="AW16" s="682"/>
      <c r="AX16" s="682"/>
      <c r="AY16" s="682"/>
      <c r="AZ16" s="682"/>
      <c r="BA16" s="682"/>
      <c r="BB16" s="682"/>
      <c r="BC16" s="682"/>
      <c r="BD16" s="682"/>
      <c r="BE16" s="682"/>
      <c r="BF16" s="682"/>
      <c r="BG16" s="682"/>
      <c r="BH16" s="682"/>
      <c r="BI16" s="682"/>
      <c r="BJ16" s="682"/>
      <c r="BK16" s="682"/>
      <c r="BL16" s="682"/>
      <c r="BM16" s="682"/>
      <c r="BN16" s="682"/>
      <c r="BO16" s="682"/>
      <c r="BP16" s="682"/>
      <c r="BQ16" s="682"/>
      <c r="BR16" s="682"/>
      <c r="BS16" s="682"/>
      <c r="BT16" s="682"/>
      <c r="BU16" s="682"/>
      <c r="BV16" s="682"/>
      <c r="BW16" s="682"/>
      <c r="BX16" s="682"/>
      <c r="BY16" s="682"/>
      <c r="BZ16" s="682"/>
      <c r="CA16" s="682"/>
      <c r="CB16" s="682"/>
      <c r="CC16" s="682"/>
      <c r="CD16" s="682"/>
      <c r="CE16" s="682"/>
      <c r="CF16" s="682"/>
      <c r="CG16" s="682"/>
      <c r="CH16" s="682"/>
      <c r="CI16" s="682"/>
    </row>
    <row r="17" spans="1:485" s="683" customFormat="1" ht="57" customHeight="1">
      <c r="A17" s="1980"/>
      <c r="B17" s="1970"/>
      <c r="C17" s="795"/>
      <c r="D17" s="795"/>
      <c r="E17" s="1981"/>
      <c r="F17" s="1981"/>
      <c r="G17" s="1981"/>
      <c r="H17" s="1983"/>
      <c r="I17" s="1979"/>
      <c r="J17" s="793"/>
      <c r="K17" s="682"/>
      <c r="L17" s="682"/>
      <c r="M17" s="682"/>
      <c r="N17" s="682"/>
      <c r="O17" s="682"/>
      <c r="P17" s="682"/>
      <c r="Q17" s="682"/>
      <c r="R17" s="682"/>
      <c r="S17" s="682"/>
      <c r="T17" s="682"/>
      <c r="U17" s="682"/>
      <c r="V17" s="682"/>
      <c r="W17" s="682"/>
      <c r="X17" s="682"/>
      <c r="Y17" s="682"/>
      <c r="Z17" s="682"/>
      <c r="AA17" s="682"/>
      <c r="AB17" s="682"/>
      <c r="AC17" s="682"/>
      <c r="AD17" s="682"/>
      <c r="AE17" s="682"/>
      <c r="AF17" s="682"/>
      <c r="AG17" s="682"/>
      <c r="AH17" s="682"/>
      <c r="AI17" s="682"/>
      <c r="AJ17" s="682"/>
      <c r="AK17" s="682"/>
      <c r="AL17" s="682"/>
      <c r="AM17" s="682"/>
      <c r="AN17" s="682"/>
      <c r="AO17" s="682"/>
      <c r="AP17" s="682"/>
      <c r="AQ17" s="682"/>
      <c r="AR17" s="682"/>
      <c r="AS17" s="682"/>
      <c r="AT17" s="682"/>
      <c r="AU17" s="682"/>
      <c r="AV17" s="682"/>
      <c r="AW17" s="682"/>
      <c r="AX17" s="682"/>
      <c r="AY17" s="682"/>
      <c r="AZ17" s="682"/>
      <c r="BA17" s="682"/>
      <c r="BB17" s="682"/>
      <c r="BC17" s="682"/>
      <c r="BD17" s="682"/>
      <c r="BE17" s="682"/>
      <c r="BF17" s="682"/>
      <c r="BG17" s="682"/>
      <c r="BH17" s="682"/>
      <c r="BI17" s="682"/>
      <c r="BJ17" s="682"/>
      <c r="BK17" s="682"/>
      <c r="BL17" s="682"/>
      <c r="BM17" s="682"/>
      <c r="BN17" s="682"/>
      <c r="BO17" s="682"/>
      <c r="BP17" s="682"/>
      <c r="BQ17" s="682"/>
      <c r="BR17" s="682"/>
      <c r="BS17" s="682"/>
      <c r="BT17" s="682"/>
      <c r="BU17" s="682"/>
      <c r="BV17" s="682"/>
      <c r="BW17" s="682"/>
      <c r="BX17" s="682"/>
      <c r="BY17" s="682"/>
      <c r="BZ17" s="682"/>
      <c r="CA17" s="682"/>
      <c r="CB17" s="682"/>
      <c r="CC17" s="682"/>
      <c r="CD17" s="682"/>
      <c r="CE17" s="682"/>
      <c r="CF17" s="682"/>
      <c r="CG17" s="682"/>
      <c r="CH17" s="682"/>
      <c r="CI17" s="682"/>
    </row>
    <row r="18" spans="1:485" s="683" customFormat="1" ht="17.25" customHeight="1">
      <c r="A18" s="1969"/>
      <c r="B18" s="1971"/>
      <c r="C18" s="794" t="s">
        <v>678</v>
      </c>
      <c r="D18" s="794" t="s">
        <v>679</v>
      </c>
      <c r="E18" s="1982"/>
      <c r="F18" s="1982"/>
      <c r="G18" s="1982"/>
      <c r="H18" s="1983"/>
      <c r="I18" s="1977"/>
      <c r="J18" s="793"/>
      <c r="K18" s="682"/>
      <c r="L18" s="682"/>
      <c r="M18" s="682"/>
      <c r="N18" s="682"/>
      <c r="O18" s="682"/>
      <c r="P18" s="682"/>
      <c r="Q18" s="682"/>
      <c r="R18" s="682"/>
      <c r="S18" s="682"/>
      <c r="T18" s="682"/>
      <c r="U18" s="682"/>
      <c r="V18" s="682"/>
      <c r="W18" s="682"/>
      <c r="X18" s="682"/>
      <c r="Y18" s="682"/>
      <c r="Z18" s="682"/>
      <c r="AA18" s="682"/>
      <c r="AB18" s="682"/>
      <c r="AC18" s="682"/>
      <c r="AD18" s="682"/>
      <c r="AE18" s="682"/>
      <c r="AF18" s="682"/>
      <c r="AG18" s="682"/>
      <c r="AH18" s="682"/>
      <c r="AI18" s="682"/>
      <c r="AJ18" s="682"/>
      <c r="AK18" s="682"/>
      <c r="AL18" s="682"/>
      <c r="AM18" s="682"/>
      <c r="AN18" s="682"/>
      <c r="AO18" s="682"/>
      <c r="AP18" s="682"/>
      <c r="AQ18" s="682"/>
      <c r="AR18" s="682"/>
      <c r="AS18" s="682"/>
      <c r="AT18" s="682"/>
      <c r="AU18" s="682"/>
      <c r="AV18" s="682"/>
      <c r="AW18" s="682"/>
      <c r="AX18" s="682"/>
      <c r="AY18" s="682"/>
      <c r="AZ18" s="682"/>
      <c r="BA18" s="682"/>
      <c r="BB18" s="682"/>
      <c r="BC18" s="682"/>
      <c r="BD18" s="682"/>
      <c r="BE18" s="682"/>
      <c r="BF18" s="682"/>
      <c r="BG18" s="682"/>
      <c r="BH18" s="682"/>
      <c r="BI18" s="682"/>
      <c r="BJ18" s="682"/>
      <c r="BK18" s="682"/>
      <c r="BL18" s="682"/>
      <c r="BM18" s="682"/>
      <c r="BN18" s="682"/>
      <c r="BO18" s="682"/>
      <c r="BP18" s="682"/>
      <c r="BQ18" s="682"/>
      <c r="BR18" s="682"/>
      <c r="BS18" s="682"/>
      <c r="BT18" s="682"/>
      <c r="BU18" s="682"/>
      <c r="BV18" s="682"/>
      <c r="BW18" s="682"/>
      <c r="BX18" s="682"/>
      <c r="BY18" s="682"/>
      <c r="BZ18" s="682"/>
      <c r="CA18" s="682"/>
      <c r="CB18" s="682"/>
      <c r="CC18" s="682"/>
      <c r="CD18" s="682"/>
      <c r="CE18" s="682"/>
      <c r="CF18" s="682"/>
      <c r="CG18" s="682"/>
      <c r="CH18" s="682"/>
      <c r="CI18" s="682"/>
    </row>
    <row r="19" spans="1:485" s="683" customFormat="1" ht="57" customHeight="1">
      <c r="A19" s="1968" t="s">
        <v>701</v>
      </c>
      <c r="B19" s="1978">
        <v>10</v>
      </c>
      <c r="C19" s="681"/>
      <c r="D19" s="681"/>
      <c r="E19" s="681"/>
      <c r="F19" s="681"/>
      <c r="G19" s="681"/>
      <c r="H19" s="681"/>
      <c r="I19" s="1976">
        <v>563.35</v>
      </c>
      <c r="J19" s="793"/>
      <c r="K19" s="682"/>
      <c r="L19" s="682"/>
      <c r="M19" s="682"/>
      <c r="N19" s="682"/>
      <c r="O19" s="682"/>
      <c r="P19" s="682"/>
      <c r="Q19" s="682"/>
      <c r="R19" s="682"/>
      <c r="S19" s="682"/>
      <c r="T19" s="682"/>
      <c r="U19" s="682"/>
      <c r="V19" s="682"/>
      <c r="W19" s="682"/>
      <c r="X19" s="682"/>
      <c r="Y19" s="682"/>
      <c r="Z19" s="682"/>
      <c r="AA19" s="682"/>
      <c r="AB19" s="682"/>
      <c r="AC19" s="682"/>
      <c r="AD19" s="682"/>
      <c r="AE19" s="682"/>
      <c r="AF19" s="682"/>
      <c r="AG19" s="682"/>
      <c r="AH19" s="682"/>
      <c r="AI19" s="682"/>
      <c r="AJ19" s="682"/>
      <c r="AK19" s="682"/>
      <c r="AL19" s="682"/>
      <c r="AM19" s="682"/>
      <c r="AN19" s="682"/>
      <c r="AO19" s="682"/>
      <c r="AP19" s="682"/>
      <c r="AQ19" s="682"/>
      <c r="AR19" s="682"/>
      <c r="AS19" s="682"/>
      <c r="AT19" s="682"/>
      <c r="AU19" s="682"/>
      <c r="AV19" s="682"/>
      <c r="AW19" s="682"/>
      <c r="AX19" s="682"/>
      <c r="AY19" s="682"/>
      <c r="AZ19" s="682"/>
      <c r="BA19" s="682"/>
      <c r="BB19" s="682"/>
      <c r="BC19" s="682"/>
      <c r="BD19" s="682"/>
      <c r="BE19" s="682"/>
      <c r="BF19" s="682"/>
      <c r="BG19" s="682"/>
      <c r="BH19" s="682"/>
      <c r="BI19" s="682"/>
      <c r="BJ19" s="682"/>
      <c r="BK19" s="682"/>
      <c r="BL19" s="682"/>
      <c r="BM19" s="682"/>
      <c r="BN19" s="682"/>
      <c r="BO19" s="682"/>
      <c r="BP19" s="682"/>
      <c r="BQ19" s="682"/>
      <c r="BR19" s="682"/>
      <c r="BS19" s="682"/>
      <c r="BT19" s="682"/>
      <c r="BU19" s="682"/>
      <c r="BV19" s="682"/>
      <c r="BW19" s="682"/>
      <c r="BX19" s="682"/>
      <c r="BY19" s="682"/>
      <c r="BZ19" s="682"/>
      <c r="CA19" s="682"/>
      <c r="CB19" s="682"/>
      <c r="CC19" s="682"/>
      <c r="CD19" s="682"/>
      <c r="CE19" s="682"/>
      <c r="CF19" s="682"/>
      <c r="CG19" s="682"/>
      <c r="CH19" s="682"/>
      <c r="CI19" s="682"/>
    </row>
    <row r="20" spans="1:485" s="683" customFormat="1" ht="17.25" customHeight="1">
      <c r="A20" s="1969"/>
      <c r="B20" s="1971"/>
      <c r="C20" s="794" t="s">
        <v>680</v>
      </c>
      <c r="D20" s="794" t="s">
        <v>681</v>
      </c>
      <c r="E20" s="794" t="s">
        <v>682</v>
      </c>
      <c r="F20" s="794" t="s">
        <v>683</v>
      </c>
      <c r="G20" s="794" t="s">
        <v>684</v>
      </c>
      <c r="H20" s="794" t="s">
        <v>685</v>
      </c>
      <c r="I20" s="1977"/>
      <c r="J20" s="793"/>
      <c r="K20" s="682"/>
      <c r="L20" s="682"/>
      <c r="M20" s="682"/>
      <c r="N20" s="682"/>
      <c r="O20" s="682"/>
      <c r="P20" s="682"/>
      <c r="Q20" s="682"/>
      <c r="R20" s="682"/>
      <c r="S20" s="682"/>
      <c r="T20" s="682"/>
      <c r="U20" s="682"/>
      <c r="V20" s="682"/>
      <c r="W20" s="682"/>
      <c r="X20" s="682"/>
      <c r="Y20" s="682"/>
      <c r="Z20" s="682"/>
      <c r="AA20" s="682"/>
      <c r="AB20" s="682"/>
      <c r="AC20" s="682"/>
      <c r="AD20" s="682"/>
      <c r="AE20" s="682"/>
      <c r="AF20" s="682"/>
      <c r="AG20" s="682"/>
      <c r="AH20" s="682"/>
      <c r="AI20" s="682"/>
      <c r="AJ20" s="682"/>
      <c r="AK20" s="682"/>
      <c r="AL20" s="682"/>
      <c r="AM20" s="682"/>
      <c r="AN20" s="682"/>
      <c r="AO20" s="682"/>
      <c r="AP20" s="682"/>
      <c r="AQ20" s="682"/>
      <c r="AR20" s="682"/>
      <c r="AS20" s="682"/>
      <c r="AT20" s="682"/>
      <c r="AU20" s="682"/>
      <c r="AV20" s="682"/>
      <c r="AW20" s="682"/>
      <c r="AX20" s="682"/>
      <c r="AY20" s="682"/>
      <c r="AZ20" s="682"/>
      <c r="BA20" s="682"/>
      <c r="BB20" s="682"/>
      <c r="BC20" s="682"/>
      <c r="BD20" s="682"/>
      <c r="BE20" s="682"/>
      <c r="BF20" s="682"/>
      <c r="BG20" s="682"/>
      <c r="BH20" s="682"/>
      <c r="BI20" s="682"/>
      <c r="BJ20" s="682"/>
      <c r="BK20" s="682"/>
      <c r="BL20" s="682"/>
      <c r="BM20" s="682"/>
      <c r="BN20" s="682"/>
      <c r="BO20" s="682"/>
      <c r="BP20" s="682"/>
      <c r="BQ20" s="682"/>
      <c r="BR20" s="682"/>
      <c r="BS20" s="682"/>
      <c r="BT20" s="682"/>
      <c r="BU20" s="682"/>
      <c r="BV20" s="682"/>
      <c r="BW20" s="682"/>
      <c r="BX20" s="682"/>
      <c r="BY20" s="682"/>
      <c r="BZ20" s="682"/>
      <c r="CA20" s="682"/>
      <c r="CB20" s="682"/>
      <c r="CC20" s="682"/>
      <c r="CD20" s="682"/>
      <c r="CE20" s="682"/>
      <c r="CF20" s="682"/>
      <c r="CG20" s="682"/>
      <c r="CH20" s="682"/>
      <c r="CI20" s="682"/>
    </row>
    <row r="21" spans="1:485" s="683" customFormat="1" ht="57" customHeight="1">
      <c r="A21" s="1968" t="s">
        <v>702</v>
      </c>
      <c r="B21" s="1978">
        <v>10</v>
      </c>
      <c r="C21" s="681"/>
      <c r="D21" s="681"/>
      <c r="E21" s="681"/>
      <c r="F21" s="681"/>
      <c r="G21" s="681"/>
      <c r="H21" s="681"/>
      <c r="I21" s="1976">
        <v>533.9</v>
      </c>
      <c r="J21" s="793"/>
      <c r="K21" s="682"/>
      <c r="L21" s="682"/>
      <c r="M21" s="682"/>
      <c r="N21" s="682"/>
      <c r="O21" s="682"/>
      <c r="P21" s="682"/>
      <c r="Q21" s="682"/>
      <c r="R21" s="682"/>
      <c r="S21" s="682"/>
      <c r="T21" s="682"/>
      <c r="U21" s="682"/>
      <c r="V21" s="682"/>
      <c r="W21" s="682"/>
      <c r="X21" s="682"/>
      <c r="Y21" s="682"/>
      <c r="Z21" s="682"/>
      <c r="AA21" s="682"/>
      <c r="AB21" s="682"/>
      <c r="AC21" s="682"/>
      <c r="AD21" s="682"/>
      <c r="AE21" s="682"/>
      <c r="AF21" s="682"/>
      <c r="AG21" s="682"/>
      <c r="AH21" s="682"/>
      <c r="AI21" s="682"/>
      <c r="AJ21" s="682"/>
      <c r="AK21" s="682"/>
      <c r="AL21" s="682"/>
      <c r="AM21" s="682"/>
      <c r="AN21" s="682"/>
      <c r="AO21" s="682"/>
      <c r="AP21" s="682"/>
      <c r="AQ21" s="682"/>
      <c r="AR21" s="682"/>
      <c r="AS21" s="682"/>
      <c r="AT21" s="682"/>
      <c r="AU21" s="682"/>
      <c r="AV21" s="682"/>
      <c r="AW21" s="682"/>
      <c r="AX21" s="682"/>
      <c r="AY21" s="682"/>
      <c r="AZ21" s="682"/>
      <c r="BA21" s="682"/>
      <c r="BB21" s="682"/>
      <c r="BC21" s="682"/>
      <c r="BD21" s="682"/>
      <c r="BE21" s="682"/>
      <c r="BF21" s="682"/>
      <c r="BG21" s="682"/>
      <c r="BH21" s="682"/>
      <c r="BI21" s="682"/>
      <c r="BJ21" s="682"/>
      <c r="BK21" s="682"/>
      <c r="BL21" s="682"/>
      <c r="BM21" s="682"/>
      <c r="BN21" s="682"/>
      <c r="BO21" s="682"/>
      <c r="BP21" s="682"/>
      <c r="BQ21" s="682"/>
      <c r="BR21" s="682"/>
      <c r="BS21" s="682"/>
      <c r="BT21" s="682"/>
      <c r="BU21" s="682"/>
      <c r="BV21" s="682"/>
      <c r="BW21" s="682"/>
      <c r="BX21" s="682"/>
      <c r="BY21" s="682"/>
      <c r="BZ21" s="682"/>
      <c r="CA21" s="682"/>
      <c r="CB21" s="682"/>
      <c r="CC21" s="682"/>
      <c r="CD21" s="682"/>
      <c r="CE21" s="682"/>
      <c r="CF21" s="682"/>
      <c r="CG21" s="682"/>
      <c r="CH21" s="682"/>
      <c r="CI21" s="682"/>
    </row>
    <row r="22" spans="1:485" s="683" customFormat="1" ht="17.25" customHeight="1">
      <c r="A22" s="1969"/>
      <c r="B22" s="1971"/>
      <c r="C22" s="794" t="s">
        <v>686</v>
      </c>
      <c r="D22" s="794" t="s">
        <v>687</v>
      </c>
      <c r="E22" s="794" t="s">
        <v>688</v>
      </c>
      <c r="F22" s="794" t="s">
        <v>689</v>
      </c>
      <c r="G22" s="794" t="s">
        <v>690</v>
      </c>
      <c r="H22" s="794" t="s">
        <v>691</v>
      </c>
      <c r="I22" s="1977"/>
      <c r="J22" s="793"/>
      <c r="K22" s="682"/>
      <c r="L22" s="682"/>
      <c r="M22" s="682"/>
      <c r="N22" s="682"/>
      <c r="O22" s="682"/>
      <c r="P22" s="682"/>
      <c r="Q22" s="682"/>
      <c r="R22" s="682"/>
      <c r="S22" s="682"/>
      <c r="T22" s="682"/>
      <c r="U22" s="682"/>
      <c r="V22" s="682"/>
      <c r="W22" s="682"/>
      <c r="X22" s="682"/>
      <c r="Y22" s="682"/>
      <c r="Z22" s="682"/>
      <c r="AA22" s="682"/>
      <c r="AB22" s="682"/>
      <c r="AC22" s="682"/>
      <c r="AD22" s="682"/>
      <c r="AE22" s="682"/>
      <c r="AF22" s="682"/>
      <c r="AG22" s="682"/>
      <c r="AH22" s="682"/>
      <c r="AI22" s="682"/>
      <c r="AJ22" s="682"/>
      <c r="AK22" s="682"/>
      <c r="AL22" s="682"/>
      <c r="AM22" s="682"/>
      <c r="AN22" s="682"/>
      <c r="AO22" s="682"/>
      <c r="AP22" s="682"/>
      <c r="AQ22" s="682"/>
      <c r="AR22" s="682"/>
      <c r="AS22" s="682"/>
      <c r="AT22" s="682"/>
      <c r="AU22" s="682"/>
      <c r="AV22" s="682"/>
      <c r="AW22" s="682"/>
      <c r="AX22" s="682"/>
      <c r="AY22" s="682"/>
      <c r="AZ22" s="682"/>
      <c r="BA22" s="682"/>
      <c r="BB22" s="682"/>
      <c r="BC22" s="682"/>
      <c r="BD22" s="682"/>
      <c r="BE22" s="682"/>
      <c r="BF22" s="682"/>
      <c r="BG22" s="682"/>
      <c r="BH22" s="682"/>
      <c r="BI22" s="682"/>
      <c r="BJ22" s="682"/>
      <c r="BK22" s="682"/>
      <c r="BL22" s="682"/>
      <c r="BM22" s="682"/>
      <c r="BN22" s="682"/>
      <c r="BO22" s="682"/>
      <c r="BP22" s="682"/>
      <c r="BQ22" s="682"/>
      <c r="BR22" s="682"/>
      <c r="BS22" s="682"/>
      <c r="BT22" s="682"/>
      <c r="BU22" s="682"/>
      <c r="BV22" s="682"/>
      <c r="BW22" s="682"/>
      <c r="BX22" s="682"/>
      <c r="BY22" s="682"/>
      <c r="BZ22" s="682"/>
      <c r="CA22" s="682"/>
      <c r="CB22" s="682"/>
      <c r="CC22" s="682"/>
      <c r="CD22" s="682"/>
      <c r="CE22" s="682"/>
      <c r="CF22" s="682"/>
      <c r="CG22" s="682"/>
      <c r="CH22" s="682"/>
      <c r="CI22" s="682"/>
    </row>
    <row r="23" spans="1:485" s="683" customFormat="1" ht="57" customHeight="1">
      <c r="A23" s="796" t="s">
        <v>703</v>
      </c>
      <c r="B23" s="797">
        <v>10</v>
      </c>
      <c r="C23" s="681"/>
      <c r="D23" s="681"/>
      <c r="E23" s="681"/>
      <c r="F23" s="681"/>
      <c r="G23" s="681"/>
      <c r="H23" s="681"/>
      <c r="I23" s="692">
        <f ca="1">$H23*(1-I$24)</f>
        <v>0</v>
      </c>
      <c r="J23" s="793"/>
      <c r="K23" s="682"/>
      <c r="L23" s="682"/>
      <c r="M23" s="682"/>
      <c r="N23" s="682"/>
      <c r="O23" s="682"/>
      <c r="P23" s="682"/>
      <c r="Q23" s="682"/>
      <c r="R23" s="682"/>
      <c r="S23" s="682"/>
      <c r="T23" s="682"/>
      <c r="U23" s="682"/>
      <c r="V23" s="682"/>
      <c r="W23" s="682"/>
      <c r="X23" s="682"/>
      <c r="Y23" s="682"/>
      <c r="Z23" s="682"/>
      <c r="AA23" s="682"/>
      <c r="AB23" s="682"/>
      <c r="AC23" s="682"/>
      <c r="AD23" s="682"/>
      <c r="AE23" s="682"/>
      <c r="AF23" s="682"/>
      <c r="AG23" s="682"/>
      <c r="AH23" s="682"/>
      <c r="AI23" s="682"/>
      <c r="AJ23" s="682"/>
      <c r="AK23" s="682"/>
      <c r="AL23" s="682"/>
      <c r="AM23" s="682"/>
      <c r="AN23" s="682"/>
      <c r="AO23" s="682"/>
      <c r="AP23" s="682"/>
      <c r="AQ23" s="682"/>
      <c r="AR23" s="682"/>
      <c r="AS23" s="682"/>
      <c r="AT23" s="682"/>
      <c r="AU23" s="682"/>
      <c r="AV23" s="682"/>
      <c r="AW23" s="682"/>
      <c r="AX23" s="682"/>
      <c r="AY23" s="682"/>
      <c r="AZ23" s="682"/>
      <c r="BA23" s="682"/>
      <c r="BB23" s="682"/>
      <c r="BC23" s="682"/>
      <c r="BD23" s="682"/>
      <c r="BE23" s="682"/>
      <c r="BF23" s="682"/>
      <c r="BG23" s="682"/>
      <c r="BH23" s="682"/>
      <c r="BI23" s="682"/>
      <c r="BJ23" s="682"/>
      <c r="BK23" s="682"/>
      <c r="BL23" s="682"/>
      <c r="BM23" s="682"/>
      <c r="BN23" s="682"/>
      <c r="BO23" s="682"/>
      <c r="BP23" s="682"/>
      <c r="BQ23" s="682"/>
      <c r="BR23" s="682"/>
      <c r="BS23" s="682"/>
      <c r="BT23" s="682"/>
      <c r="BU23" s="682"/>
      <c r="BV23" s="682"/>
      <c r="BW23" s="682"/>
      <c r="BX23" s="682"/>
      <c r="BY23" s="682"/>
      <c r="BZ23" s="682"/>
      <c r="CA23" s="682"/>
      <c r="CB23" s="682"/>
      <c r="CC23" s="682"/>
      <c r="CD23" s="682"/>
      <c r="CE23" s="682"/>
      <c r="CF23" s="682"/>
      <c r="CG23" s="682"/>
      <c r="CH23" s="682"/>
      <c r="CI23" s="682"/>
    </row>
    <row r="24" spans="1:485" s="683" customFormat="1" ht="57" customHeight="1">
      <c r="A24" s="796" t="s">
        <v>704</v>
      </c>
      <c r="B24" s="797">
        <v>12</v>
      </c>
      <c r="C24" s="681"/>
      <c r="D24" s="681"/>
      <c r="E24" s="681"/>
      <c r="F24" s="681"/>
      <c r="G24" s="681"/>
      <c r="H24" s="681"/>
      <c r="I24" s="692">
        <f t="shared" ref="I24:I30" ca="1" si="0">$H24*(1-I$24)</f>
        <v>0</v>
      </c>
      <c r="J24" s="793"/>
      <c r="K24" s="682"/>
      <c r="L24" s="682"/>
      <c r="M24" s="682"/>
      <c r="N24" s="682"/>
      <c r="O24" s="682"/>
      <c r="P24" s="682"/>
      <c r="Q24" s="682"/>
      <c r="R24" s="682"/>
      <c r="S24" s="682"/>
      <c r="T24" s="682"/>
      <c r="U24" s="682"/>
      <c r="V24" s="682"/>
      <c r="W24" s="682"/>
      <c r="X24" s="682"/>
      <c r="Y24" s="682"/>
      <c r="Z24" s="682"/>
      <c r="AA24" s="682"/>
      <c r="AB24" s="682"/>
      <c r="AC24" s="682"/>
      <c r="AD24" s="682"/>
      <c r="AE24" s="682"/>
      <c r="AF24" s="682"/>
      <c r="AG24" s="682"/>
      <c r="AH24" s="682"/>
      <c r="AI24" s="682"/>
      <c r="AJ24" s="682"/>
      <c r="AK24" s="682"/>
      <c r="AL24" s="682"/>
      <c r="AM24" s="682"/>
      <c r="AN24" s="682"/>
      <c r="AO24" s="682"/>
      <c r="AP24" s="682"/>
      <c r="AQ24" s="682"/>
      <c r="AR24" s="682"/>
      <c r="AS24" s="682"/>
      <c r="AT24" s="682"/>
      <c r="AU24" s="682"/>
      <c r="AV24" s="682"/>
      <c r="AW24" s="682"/>
      <c r="AX24" s="682"/>
      <c r="AY24" s="682"/>
      <c r="AZ24" s="682"/>
      <c r="BA24" s="682"/>
      <c r="BB24" s="682"/>
      <c r="BC24" s="682"/>
      <c r="BD24" s="682"/>
      <c r="BE24" s="682"/>
      <c r="BF24" s="682"/>
      <c r="BG24" s="682"/>
      <c r="BH24" s="682"/>
      <c r="BI24" s="682"/>
      <c r="BJ24" s="682"/>
      <c r="BK24" s="682"/>
      <c r="BL24" s="682"/>
      <c r="BM24" s="682"/>
      <c r="BN24" s="682"/>
      <c r="BO24" s="682"/>
      <c r="BP24" s="682"/>
      <c r="BQ24" s="682"/>
      <c r="BR24" s="682"/>
      <c r="BS24" s="682"/>
      <c r="BT24" s="682"/>
      <c r="BU24" s="682"/>
      <c r="BV24" s="682"/>
      <c r="BW24" s="682"/>
      <c r="BX24" s="682"/>
      <c r="BY24" s="682"/>
      <c r="BZ24" s="682"/>
      <c r="CA24" s="682"/>
      <c r="CB24" s="682"/>
      <c r="CC24" s="682"/>
      <c r="CD24" s="682"/>
      <c r="CE24" s="682"/>
      <c r="CF24" s="682"/>
      <c r="CG24" s="682"/>
      <c r="CH24" s="682"/>
      <c r="CI24" s="682"/>
    </row>
    <row r="25" spans="1:485" s="683" customFormat="1" ht="57" customHeight="1">
      <c r="A25" s="1968" t="s">
        <v>705</v>
      </c>
      <c r="B25" s="1978">
        <v>10</v>
      </c>
      <c r="C25" s="681"/>
      <c r="D25" s="681"/>
      <c r="E25" s="681"/>
      <c r="F25" s="681"/>
      <c r="G25" s="681"/>
      <c r="H25" s="681"/>
      <c r="I25" s="1976">
        <f t="shared" ca="1" si="0"/>
        <v>0</v>
      </c>
      <c r="J25" s="793"/>
      <c r="K25" s="682"/>
      <c r="L25" s="682"/>
      <c r="M25" s="682"/>
      <c r="N25" s="682"/>
      <c r="O25" s="682"/>
      <c r="P25" s="682"/>
      <c r="Q25" s="682"/>
      <c r="R25" s="682"/>
      <c r="S25" s="682"/>
      <c r="T25" s="682"/>
      <c r="U25" s="682"/>
      <c r="V25" s="682"/>
      <c r="W25" s="682"/>
      <c r="X25" s="682"/>
      <c r="Y25" s="682"/>
      <c r="Z25" s="682"/>
      <c r="AA25" s="682"/>
      <c r="AB25" s="682"/>
      <c r="AC25" s="682"/>
      <c r="AD25" s="682"/>
      <c r="AE25" s="682"/>
      <c r="AF25" s="682"/>
      <c r="AG25" s="682"/>
      <c r="AH25" s="682"/>
      <c r="AI25" s="682"/>
      <c r="AJ25" s="682"/>
      <c r="AK25" s="682"/>
      <c r="AL25" s="682"/>
      <c r="AM25" s="682"/>
      <c r="AN25" s="682"/>
      <c r="AO25" s="682"/>
      <c r="AP25" s="682"/>
      <c r="AQ25" s="682"/>
      <c r="AR25" s="682"/>
      <c r="AS25" s="682"/>
      <c r="AT25" s="682"/>
      <c r="AU25" s="682"/>
      <c r="AV25" s="682"/>
      <c r="AW25" s="682"/>
      <c r="AX25" s="682"/>
      <c r="AY25" s="682"/>
      <c r="AZ25" s="682"/>
      <c r="BA25" s="682"/>
      <c r="BB25" s="682"/>
      <c r="BC25" s="682"/>
      <c r="BD25" s="682"/>
      <c r="BE25" s="682"/>
      <c r="BF25" s="682"/>
      <c r="BG25" s="682"/>
      <c r="BH25" s="682"/>
      <c r="BI25" s="682"/>
      <c r="BJ25" s="682"/>
      <c r="BK25" s="682"/>
      <c r="BL25" s="682"/>
      <c r="BM25" s="682"/>
      <c r="BN25" s="682"/>
      <c r="BO25" s="682"/>
      <c r="BP25" s="682"/>
      <c r="BQ25" s="682"/>
      <c r="BR25" s="682"/>
      <c r="BS25" s="682"/>
      <c r="BT25" s="682"/>
      <c r="BU25" s="682"/>
      <c r="BV25" s="682"/>
      <c r="BW25" s="682"/>
      <c r="BX25" s="682"/>
      <c r="BY25" s="682"/>
      <c r="BZ25" s="682"/>
      <c r="CA25" s="682"/>
      <c r="CB25" s="682"/>
      <c r="CC25" s="682"/>
      <c r="CD25" s="682"/>
      <c r="CE25" s="682"/>
      <c r="CF25" s="682"/>
      <c r="CG25" s="682"/>
      <c r="CH25" s="682"/>
      <c r="CI25" s="682"/>
    </row>
    <row r="26" spans="1:485" s="683" customFormat="1" ht="57" customHeight="1">
      <c r="A26" s="1969"/>
      <c r="B26" s="1971"/>
      <c r="C26" s="681"/>
      <c r="D26" s="681"/>
      <c r="E26" s="681"/>
      <c r="F26" s="681"/>
      <c r="G26" s="681"/>
      <c r="H26" s="681"/>
      <c r="I26" s="1977"/>
      <c r="J26" s="793"/>
      <c r="K26" s="682"/>
      <c r="L26" s="682"/>
      <c r="M26" s="682"/>
      <c r="N26" s="682"/>
      <c r="O26" s="682"/>
      <c r="P26" s="682"/>
      <c r="Q26" s="682"/>
      <c r="R26" s="682"/>
      <c r="S26" s="682"/>
      <c r="T26" s="682"/>
      <c r="U26" s="682"/>
      <c r="V26" s="682"/>
      <c r="W26" s="682"/>
      <c r="X26" s="682"/>
      <c r="Y26" s="682"/>
      <c r="Z26" s="682"/>
      <c r="AA26" s="682"/>
      <c r="AB26" s="682"/>
      <c r="AC26" s="682"/>
      <c r="AD26" s="682"/>
      <c r="AE26" s="682"/>
      <c r="AF26" s="682"/>
      <c r="AG26" s="682"/>
      <c r="AH26" s="682"/>
      <c r="AI26" s="682"/>
      <c r="AJ26" s="682"/>
      <c r="AK26" s="682"/>
      <c r="AL26" s="682"/>
      <c r="AM26" s="682"/>
      <c r="AN26" s="682"/>
      <c r="AO26" s="682"/>
      <c r="AP26" s="682"/>
      <c r="AQ26" s="682"/>
      <c r="AR26" s="682"/>
      <c r="AS26" s="682"/>
      <c r="AT26" s="682"/>
      <c r="AU26" s="682"/>
      <c r="AV26" s="682"/>
      <c r="AW26" s="682"/>
      <c r="AX26" s="682"/>
      <c r="AY26" s="682"/>
      <c r="AZ26" s="682"/>
      <c r="BA26" s="682"/>
      <c r="BB26" s="682"/>
      <c r="BC26" s="682"/>
      <c r="BD26" s="682"/>
      <c r="BE26" s="682"/>
      <c r="BF26" s="682"/>
      <c r="BG26" s="682"/>
      <c r="BH26" s="682"/>
      <c r="BI26" s="682"/>
      <c r="BJ26" s="682"/>
      <c r="BK26" s="682"/>
      <c r="BL26" s="682"/>
      <c r="BM26" s="682"/>
      <c r="BN26" s="682"/>
      <c r="BO26" s="682"/>
      <c r="BP26" s="682"/>
      <c r="BQ26" s="682"/>
      <c r="BR26" s="682"/>
      <c r="BS26" s="682"/>
      <c r="BT26" s="682"/>
      <c r="BU26" s="682"/>
      <c r="BV26" s="682"/>
      <c r="BW26" s="682"/>
      <c r="BX26" s="682"/>
      <c r="BY26" s="682"/>
      <c r="BZ26" s="682"/>
      <c r="CA26" s="682"/>
      <c r="CB26" s="682"/>
      <c r="CC26" s="682"/>
      <c r="CD26" s="682"/>
      <c r="CE26" s="682"/>
      <c r="CF26" s="682"/>
      <c r="CG26" s="682"/>
      <c r="CH26" s="682"/>
      <c r="CI26" s="682"/>
    </row>
    <row r="27" spans="1:485" s="683" customFormat="1" ht="57" customHeight="1">
      <c r="A27" s="1968" t="s">
        <v>706</v>
      </c>
      <c r="B27" s="1978">
        <v>9</v>
      </c>
      <c r="C27" s="681"/>
      <c r="D27" s="681"/>
      <c r="E27" s="681"/>
      <c r="F27" s="681"/>
      <c r="G27" s="681"/>
      <c r="H27" s="681"/>
      <c r="I27" s="1976">
        <f t="shared" ca="1" si="0"/>
        <v>0</v>
      </c>
      <c r="J27" s="793"/>
      <c r="K27" s="682"/>
      <c r="L27" s="682"/>
      <c r="M27" s="682"/>
      <c r="N27" s="682"/>
      <c r="O27" s="682"/>
      <c r="P27" s="682"/>
      <c r="Q27" s="682"/>
      <c r="R27" s="682"/>
      <c r="S27" s="682"/>
      <c r="T27" s="682"/>
      <c r="U27" s="682"/>
      <c r="V27" s="682"/>
      <c r="W27" s="682"/>
      <c r="X27" s="682"/>
      <c r="Y27" s="682"/>
      <c r="Z27" s="682"/>
      <c r="AA27" s="682"/>
      <c r="AB27" s="682"/>
      <c r="AC27" s="682"/>
      <c r="AD27" s="682"/>
      <c r="AE27" s="682"/>
      <c r="AF27" s="682"/>
      <c r="AG27" s="682"/>
      <c r="AH27" s="682"/>
      <c r="AI27" s="682"/>
      <c r="AJ27" s="682"/>
      <c r="AK27" s="682"/>
      <c r="AL27" s="682"/>
      <c r="AM27" s="682"/>
      <c r="AN27" s="682"/>
      <c r="AO27" s="682"/>
      <c r="AP27" s="682"/>
      <c r="AQ27" s="682"/>
      <c r="AR27" s="682"/>
      <c r="AS27" s="682"/>
      <c r="AT27" s="682"/>
      <c r="AU27" s="682"/>
      <c r="AV27" s="682"/>
      <c r="AW27" s="682"/>
      <c r="AX27" s="682"/>
      <c r="AY27" s="682"/>
      <c r="AZ27" s="682"/>
      <c r="BA27" s="682"/>
      <c r="BB27" s="682"/>
      <c r="BC27" s="682"/>
      <c r="BD27" s="682"/>
      <c r="BE27" s="682"/>
      <c r="BF27" s="682"/>
      <c r="BG27" s="682"/>
      <c r="BH27" s="682"/>
      <c r="BI27" s="682"/>
      <c r="BJ27" s="682"/>
      <c r="BK27" s="682"/>
      <c r="BL27" s="682"/>
      <c r="BM27" s="682"/>
      <c r="BN27" s="682"/>
      <c r="BO27" s="682"/>
      <c r="BP27" s="682"/>
      <c r="BQ27" s="682"/>
      <c r="BR27" s="682"/>
      <c r="BS27" s="682"/>
      <c r="BT27" s="682"/>
      <c r="BU27" s="682"/>
      <c r="BV27" s="682"/>
      <c r="BW27" s="682"/>
      <c r="BX27" s="682"/>
      <c r="BY27" s="682"/>
      <c r="BZ27" s="682"/>
      <c r="CA27" s="682"/>
      <c r="CB27" s="682"/>
      <c r="CC27" s="682"/>
      <c r="CD27" s="682"/>
      <c r="CE27" s="682"/>
      <c r="CF27" s="682"/>
      <c r="CG27" s="682"/>
      <c r="CH27" s="682"/>
      <c r="CI27" s="682"/>
    </row>
    <row r="28" spans="1:485" s="683" customFormat="1" ht="57" customHeight="1">
      <c r="A28" s="1969"/>
      <c r="B28" s="1971"/>
      <c r="C28" s="681"/>
      <c r="D28" s="681"/>
      <c r="E28" s="681"/>
      <c r="F28" s="681"/>
      <c r="G28" s="681"/>
      <c r="H28" s="681"/>
      <c r="I28" s="1977"/>
      <c r="J28" s="793"/>
      <c r="K28" s="682"/>
      <c r="L28" s="682"/>
      <c r="M28" s="682"/>
      <c r="N28" s="682"/>
      <c r="O28" s="682"/>
      <c r="P28" s="682"/>
      <c r="Q28" s="682"/>
      <c r="R28" s="682"/>
      <c r="S28" s="682"/>
      <c r="T28" s="682"/>
      <c r="U28" s="682"/>
      <c r="V28" s="682"/>
      <c r="W28" s="682"/>
      <c r="X28" s="682"/>
      <c r="Y28" s="682"/>
      <c r="Z28" s="682"/>
      <c r="AA28" s="682"/>
      <c r="AB28" s="682"/>
      <c r="AC28" s="682"/>
      <c r="AD28" s="682"/>
      <c r="AE28" s="682"/>
      <c r="AF28" s="682"/>
      <c r="AG28" s="682"/>
      <c r="AH28" s="682"/>
      <c r="AI28" s="682"/>
      <c r="AJ28" s="682"/>
      <c r="AK28" s="682"/>
      <c r="AL28" s="682"/>
      <c r="AM28" s="682"/>
      <c r="AN28" s="682"/>
      <c r="AO28" s="682"/>
      <c r="AP28" s="682"/>
      <c r="AQ28" s="682"/>
      <c r="AR28" s="682"/>
      <c r="AS28" s="682"/>
      <c r="AT28" s="682"/>
      <c r="AU28" s="682"/>
      <c r="AV28" s="682"/>
      <c r="AW28" s="682"/>
      <c r="AX28" s="682"/>
      <c r="AY28" s="682"/>
      <c r="AZ28" s="682"/>
      <c r="BA28" s="682"/>
      <c r="BB28" s="682"/>
      <c r="BC28" s="682"/>
      <c r="BD28" s="682"/>
      <c r="BE28" s="682"/>
      <c r="BF28" s="682"/>
      <c r="BG28" s="682"/>
      <c r="BH28" s="682"/>
      <c r="BI28" s="682"/>
      <c r="BJ28" s="682"/>
      <c r="BK28" s="682"/>
      <c r="BL28" s="682"/>
      <c r="BM28" s="682"/>
      <c r="BN28" s="682"/>
      <c r="BO28" s="682"/>
      <c r="BP28" s="682"/>
      <c r="BQ28" s="682"/>
      <c r="BR28" s="682"/>
      <c r="BS28" s="682"/>
      <c r="BT28" s="682"/>
      <c r="BU28" s="682"/>
      <c r="BV28" s="682"/>
      <c r="BW28" s="682"/>
      <c r="BX28" s="682"/>
      <c r="BY28" s="682"/>
      <c r="BZ28" s="682"/>
      <c r="CA28" s="682"/>
      <c r="CB28" s="682"/>
      <c r="CC28" s="682"/>
      <c r="CD28" s="682"/>
      <c r="CE28" s="682"/>
      <c r="CF28" s="682"/>
      <c r="CG28" s="682"/>
      <c r="CH28" s="682"/>
      <c r="CI28" s="682"/>
    </row>
    <row r="29" spans="1:485" s="683" customFormat="1" ht="57" customHeight="1">
      <c r="A29" s="796" t="s">
        <v>707</v>
      </c>
      <c r="B29" s="798">
        <v>7</v>
      </c>
      <c r="C29" s="799"/>
      <c r="D29" s="799"/>
      <c r="E29" s="799"/>
      <c r="F29" s="799"/>
      <c r="G29" s="799"/>
      <c r="H29" s="681"/>
      <c r="I29" s="692">
        <f t="shared" ca="1" si="0"/>
        <v>0</v>
      </c>
      <c r="J29" s="793"/>
      <c r="K29" s="682"/>
      <c r="L29" s="682"/>
      <c r="M29" s="682"/>
      <c r="N29" s="682"/>
      <c r="O29" s="682"/>
      <c r="P29" s="682"/>
      <c r="Q29" s="682"/>
      <c r="R29" s="682"/>
      <c r="S29" s="682"/>
      <c r="T29" s="682"/>
      <c r="U29" s="682"/>
      <c r="V29" s="682"/>
      <c r="W29" s="682"/>
      <c r="X29" s="682"/>
      <c r="Y29" s="682"/>
      <c r="Z29" s="682"/>
      <c r="AA29" s="682"/>
      <c r="AB29" s="682"/>
      <c r="AC29" s="682"/>
      <c r="AD29" s="682"/>
      <c r="AE29" s="682"/>
      <c r="AF29" s="682"/>
      <c r="AG29" s="682"/>
      <c r="AH29" s="682"/>
      <c r="AI29" s="682"/>
      <c r="AJ29" s="682"/>
      <c r="AK29" s="682"/>
      <c r="AL29" s="682"/>
      <c r="AM29" s="682"/>
      <c r="AN29" s="682"/>
      <c r="AO29" s="682"/>
      <c r="AP29" s="682"/>
      <c r="AQ29" s="682"/>
      <c r="AR29" s="682"/>
      <c r="AS29" s="682"/>
      <c r="AT29" s="682"/>
      <c r="AU29" s="682"/>
      <c r="AV29" s="682"/>
      <c r="AW29" s="682"/>
      <c r="AX29" s="682"/>
      <c r="AY29" s="682"/>
      <c r="AZ29" s="682"/>
      <c r="BA29" s="682"/>
      <c r="BB29" s="682"/>
      <c r="BC29" s="682"/>
      <c r="BD29" s="682"/>
      <c r="BE29" s="682"/>
      <c r="BF29" s="682"/>
      <c r="BG29" s="682"/>
      <c r="BH29" s="682"/>
      <c r="BI29" s="682"/>
      <c r="BJ29" s="682"/>
      <c r="BK29" s="682"/>
      <c r="BL29" s="682"/>
      <c r="BM29" s="682"/>
      <c r="BN29" s="682"/>
      <c r="BO29" s="682"/>
      <c r="BP29" s="682"/>
      <c r="BQ29" s="682"/>
      <c r="BR29" s="682"/>
      <c r="BS29" s="682"/>
      <c r="BT29" s="682"/>
      <c r="BU29" s="682"/>
      <c r="BV29" s="682"/>
      <c r="BW29" s="682"/>
      <c r="BX29" s="682"/>
      <c r="BY29" s="682"/>
      <c r="BZ29" s="682"/>
      <c r="CA29" s="682"/>
      <c r="CB29" s="682"/>
      <c r="CC29" s="682"/>
      <c r="CD29" s="682"/>
      <c r="CE29" s="682"/>
      <c r="CF29" s="682"/>
      <c r="CG29" s="682"/>
      <c r="CH29" s="682"/>
      <c r="CI29" s="682"/>
    </row>
    <row r="30" spans="1:485" s="805" customFormat="1" ht="57" customHeight="1">
      <c r="A30" s="796" t="s">
        <v>708</v>
      </c>
      <c r="B30" s="800">
        <v>8</v>
      </c>
      <c r="C30" s="801"/>
      <c r="D30" s="801"/>
      <c r="E30" s="801"/>
      <c r="F30" s="801"/>
      <c r="G30" s="801"/>
      <c r="H30" s="801"/>
      <c r="I30" s="692">
        <f t="shared" ca="1" si="0"/>
        <v>0</v>
      </c>
      <c r="J30" s="802"/>
      <c r="K30" s="803"/>
      <c r="L30" s="803"/>
      <c r="M30" s="803"/>
      <c r="N30" s="803"/>
      <c r="O30" s="803"/>
      <c r="P30" s="803"/>
      <c r="Q30" s="803"/>
      <c r="R30" s="803"/>
      <c r="S30" s="803"/>
      <c r="T30" s="803"/>
      <c r="U30" s="803"/>
      <c r="V30" s="803"/>
      <c r="W30" s="803"/>
      <c r="X30" s="803"/>
      <c r="Y30" s="803"/>
      <c r="Z30" s="803"/>
      <c r="AA30" s="803"/>
      <c r="AB30" s="803"/>
      <c r="AC30" s="803"/>
      <c r="AD30" s="803"/>
      <c r="AE30" s="803"/>
      <c r="AF30" s="803"/>
      <c r="AG30" s="803"/>
      <c r="AH30" s="803"/>
      <c r="AI30" s="803"/>
      <c r="AJ30" s="803"/>
      <c r="AK30" s="803"/>
      <c r="AL30" s="803"/>
      <c r="AM30" s="803"/>
      <c r="AN30" s="803"/>
      <c r="AO30" s="803"/>
      <c r="AP30" s="803"/>
      <c r="AQ30" s="803"/>
      <c r="AR30" s="803"/>
      <c r="AS30" s="803"/>
      <c r="AT30" s="803"/>
      <c r="AU30" s="803"/>
      <c r="AV30" s="803"/>
      <c r="AW30" s="803"/>
      <c r="AX30" s="803"/>
      <c r="AY30" s="803"/>
      <c r="AZ30" s="803"/>
      <c r="BA30" s="803"/>
      <c r="BB30" s="803"/>
      <c r="BC30" s="803"/>
      <c r="BD30" s="803"/>
      <c r="BE30" s="803"/>
      <c r="BF30" s="803"/>
      <c r="BG30" s="803"/>
      <c r="BH30" s="803"/>
      <c r="BI30" s="803"/>
      <c r="BJ30" s="803"/>
      <c r="BK30" s="803"/>
      <c r="BL30" s="803"/>
      <c r="BM30" s="803"/>
      <c r="BN30" s="803"/>
      <c r="BO30" s="803"/>
      <c r="BP30" s="803"/>
      <c r="BQ30" s="803"/>
      <c r="BR30" s="803"/>
      <c r="BS30" s="803"/>
      <c r="BT30" s="803"/>
      <c r="BU30" s="803"/>
      <c r="BV30" s="803"/>
      <c r="BW30" s="803"/>
      <c r="BX30" s="803"/>
      <c r="BY30" s="803"/>
      <c r="BZ30" s="803"/>
      <c r="CA30" s="803"/>
      <c r="CB30" s="803"/>
      <c r="CC30" s="803"/>
      <c r="CD30" s="803"/>
      <c r="CE30" s="803"/>
      <c r="CF30" s="803"/>
      <c r="CG30" s="803"/>
      <c r="CH30" s="803"/>
      <c r="CI30" s="803"/>
      <c r="CJ30" s="804"/>
      <c r="CK30" s="804"/>
      <c r="CL30" s="804"/>
      <c r="CM30" s="804"/>
      <c r="CN30" s="804"/>
      <c r="CO30" s="804"/>
      <c r="CP30" s="804"/>
      <c r="CQ30" s="804"/>
      <c r="CR30" s="804"/>
      <c r="CS30" s="804"/>
      <c r="CT30" s="804"/>
      <c r="CU30" s="804"/>
      <c r="CV30" s="804"/>
      <c r="CW30" s="804"/>
      <c r="CX30" s="804"/>
      <c r="CY30" s="804"/>
      <c r="CZ30" s="804"/>
      <c r="DA30" s="804"/>
      <c r="DB30" s="804"/>
      <c r="DC30" s="804"/>
      <c r="DD30" s="804"/>
      <c r="DE30" s="804"/>
      <c r="DF30" s="804"/>
      <c r="DG30" s="804"/>
      <c r="DH30" s="804"/>
      <c r="DI30" s="804"/>
      <c r="DJ30" s="804"/>
      <c r="DK30" s="804"/>
      <c r="DL30" s="804"/>
      <c r="DM30" s="804"/>
      <c r="DN30" s="804"/>
      <c r="DO30" s="804"/>
      <c r="DP30" s="804"/>
      <c r="DQ30" s="804"/>
      <c r="DR30" s="804"/>
      <c r="DS30" s="804"/>
      <c r="DT30" s="804"/>
      <c r="DU30" s="804"/>
      <c r="DV30" s="804"/>
      <c r="DW30" s="804"/>
      <c r="DX30" s="804"/>
      <c r="DY30" s="804"/>
      <c r="DZ30" s="804"/>
      <c r="EA30" s="804"/>
      <c r="EB30" s="804"/>
      <c r="EC30" s="804"/>
      <c r="ED30" s="804"/>
      <c r="EE30" s="804"/>
      <c r="EF30" s="804"/>
      <c r="EG30" s="804"/>
      <c r="EH30" s="804"/>
      <c r="EI30" s="804"/>
      <c r="EJ30" s="804"/>
      <c r="EK30" s="804"/>
      <c r="EL30" s="804"/>
      <c r="EM30" s="804"/>
      <c r="EN30" s="804"/>
      <c r="EO30" s="804"/>
      <c r="EP30" s="804"/>
      <c r="EQ30" s="804"/>
      <c r="ER30" s="804"/>
      <c r="ES30" s="804"/>
      <c r="ET30" s="804"/>
      <c r="EU30" s="804"/>
      <c r="EV30" s="804"/>
      <c r="EW30" s="804"/>
      <c r="EX30" s="804"/>
      <c r="EY30" s="804"/>
      <c r="EZ30" s="804"/>
      <c r="FA30" s="804"/>
      <c r="FB30" s="804"/>
      <c r="FC30" s="804"/>
      <c r="FD30" s="804"/>
      <c r="FE30" s="804"/>
      <c r="FF30" s="804"/>
      <c r="FG30" s="804"/>
      <c r="FH30" s="804"/>
      <c r="FI30" s="804"/>
      <c r="FJ30" s="804"/>
      <c r="FK30" s="804"/>
      <c r="FL30" s="804"/>
      <c r="FM30" s="804"/>
      <c r="FN30" s="804"/>
      <c r="FO30" s="804"/>
      <c r="FP30" s="804"/>
      <c r="FQ30" s="804"/>
      <c r="FR30" s="804"/>
      <c r="FS30" s="804"/>
      <c r="FT30" s="804"/>
      <c r="FU30" s="804"/>
      <c r="FV30" s="804"/>
      <c r="FW30" s="804"/>
      <c r="FX30" s="804"/>
      <c r="FY30" s="804"/>
      <c r="FZ30" s="804"/>
      <c r="GA30" s="804"/>
      <c r="GB30" s="804"/>
      <c r="GC30" s="804"/>
      <c r="GD30" s="804"/>
      <c r="GE30" s="804"/>
      <c r="GF30" s="804"/>
      <c r="GG30" s="804"/>
      <c r="GH30" s="804"/>
      <c r="GI30" s="804"/>
      <c r="GJ30" s="804"/>
      <c r="GK30" s="804"/>
      <c r="GL30" s="804"/>
      <c r="GM30" s="804"/>
      <c r="GN30" s="804"/>
      <c r="GO30" s="804"/>
      <c r="GP30" s="804"/>
      <c r="GQ30" s="804"/>
      <c r="GR30" s="804"/>
      <c r="GS30" s="804"/>
      <c r="GT30" s="804"/>
      <c r="GU30" s="804"/>
      <c r="GV30" s="804"/>
      <c r="GW30" s="804"/>
      <c r="GX30" s="804"/>
      <c r="GY30" s="804"/>
      <c r="GZ30" s="804"/>
      <c r="HA30" s="804"/>
      <c r="HB30" s="804"/>
      <c r="HC30" s="804"/>
      <c r="HD30" s="804"/>
      <c r="HE30" s="804"/>
      <c r="HF30" s="804"/>
      <c r="HG30" s="804"/>
      <c r="HH30" s="804"/>
      <c r="HI30" s="804"/>
      <c r="HJ30" s="804"/>
      <c r="HK30" s="804"/>
      <c r="HL30" s="804"/>
      <c r="HM30" s="804"/>
      <c r="HN30" s="804"/>
      <c r="HO30" s="804"/>
      <c r="HP30" s="804"/>
      <c r="HQ30" s="804"/>
      <c r="HR30" s="804"/>
      <c r="HS30" s="804"/>
      <c r="HT30" s="804"/>
      <c r="HU30" s="804"/>
      <c r="HV30" s="804"/>
      <c r="HW30" s="804"/>
      <c r="HX30" s="804"/>
      <c r="HY30" s="804"/>
      <c r="HZ30" s="804"/>
      <c r="IA30" s="804"/>
      <c r="IB30" s="804"/>
      <c r="IC30" s="804"/>
      <c r="ID30" s="804"/>
      <c r="IE30" s="804"/>
      <c r="IF30" s="804"/>
      <c r="IG30" s="804"/>
      <c r="IH30" s="804"/>
      <c r="II30" s="804"/>
      <c r="IJ30" s="804"/>
      <c r="IK30" s="804"/>
      <c r="IL30" s="804"/>
      <c r="IM30" s="804"/>
      <c r="IN30" s="804"/>
      <c r="IO30" s="804"/>
      <c r="IP30" s="804"/>
      <c r="IQ30" s="804"/>
      <c r="IR30" s="804"/>
      <c r="IS30" s="804"/>
      <c r="IT30" s="804"/>
      <c r="IU30" s="804"/>
      <c r="IV30" s="804"/>
      <c r="IW30" s="804"/>
      <c r="IX30" s="804"/>
      <c r="IY30" s="804"/>
      <c r="IZ30" s="804"/>
      <c r="JA30" s="804"/>
      <c r="JB30" s="804"/>
      <c r="JC30" s="804"/>
      <c r="JD30" s="804"/>
      <c r="JE30" s="804"/>
      <c r="JF30" s="804"/>
      <c r="JG30" s="804"/>
      <c r="JH30" s="804"/>
      <c r="JI30" s="804"/>
      <c r="JJ30" s="804"/>
      <c r="JK30" s="804"/>
      <c r="JL30" s="804"/>
      <c r="JM30" s="804"/>
      <c r="JN30" s="804"/>
      <c r="JO30" s="804"/>
      <c r="JP30" s="804"/>
      <c r="JQ30" s="804"/>
      <c r="JR30" s="804"/>
      <c r="JS30" s="804"/>
      <c r="JT30" s="804"/>
      <c r="JU30" s="804"/>
      <c r="JV30" s="804"/>
      <c r="JW30" s="804"/>
      <c r="JX30" s="804"/>
      <c r="JY30" s="804"/>
      <c r="JZ30" s="804"/>
      <c r="KA30" s="804"/>
      <c r="KB30" s="804"/>
      <c r="KC30" s="804"/>
      <c r="KD30" s="804"/>
      <c r="KE30" s="804"/>
      <c r="KF30" s="804"/>
      <c r="KG30" s="804"/>
      <c r="KH30" s="804"/>
      <c r="KI30" s="804"/>
      <c r="KJ30" s="804"/>
      <c r="KK30" s="804"/>
      <c r="KL30" s="804"/>
      <c r="KM30" s="804"/>
      <c r="KN30" s="804"/>
      <c r="KO30" s="804"/>
      <c r="KP30" s="804"/>
      <c r="KQ30" s="804"/>
      <c r="KR30" s="804"/>
      <c r="KS30" s="804"/>
      <c r="KT30" s="804"/>
      <c r="KU30" s="804"/>
      <c r="KV30" s="804"/>
      <c r="KW30" s="804"/>
      <c r="KX30" s="804"/>
      <c r="KY30" s="804"/>
      <c r="KZ30" s="804"/>
      <c r="LA30" s="804"/>
      <c r="LB30" s="804"/>
      <c r="LC30" s="804"/>
      <c r="LD30" s="804"/>
      <c r="LE30" s="804"/>
      <c r="LF30" s="804"/>
      <c r="LG30" s="804"/>
      <c r="LH30" s="804"/>
      <c r="LI30" s="804"/>
      <c r="LJ30" s="804"/>
      <c r="LK30" s="804"/>
      <c r="LL30" s="804"/>
      <c r="LM30" s="804"/>
      <c r="LN30" s="804"/>
      <c r="LO30" s="804"/>
      <c r="LP30" s="804"/>
      <c r="LQ30" s="804"/>
      <c r="LR30" s="804"/>
      <c r="LS30" s="804"/>
      <c r="LT30" s="804"/>
      <c r="LU30" s="804"/>
      <c r="LV30" s="804"/>
      <c r="LW30" s="804"/>
      <c r="LX30" s="804"/>
      <c r="LY30" s="804"/>
      <c r="LZ30" s="804"/>
      <c r="MA30" s="804"/>
      <c r="MB30" s="804"/>
      <c r="MC30" s="804"/>
      <c r="MD30" s="804"/>
      <c r="ME30" s="804"/>
      <c r="MF30" s="804"/>
      <c r="MG30" s="804"/>
      <c r="MH30" s="804"/>
      <c r="MI30" s="804"/>
      <c r="MJ30" s="804"/>
      <c r="MK30" s="804"/>
      <c r="ML30" s="804"/>
      <c r="MM30" s="804"/>
      <c r="MN30" s="804"/>
      <c r="MO30" s="804"/>
      <c r="MP30" s="804"/>
      <c r="MQ30" s="804"/>
      <c r="MR30" s="804"/>
      <c r="MS30" s="804"/>
      <c r="MT30" s="804"/>
      <c r="MU30" s="804"/>
      <c r="MV30" s="804"/>
      <c r="MW30" s="804"/>
      <c r="MX30" s="804"/>
      <c r="MY30" s="804"/>
      <c r="MZ30" s="804"/>
      <c r="NA30" s="804"/>
      <c r="NB30" s="804"/>
      <c r="NC30" s="804"/>
      <c r="ND30" s="804"/>
      <c r="NE30" s="804"/>
      <c r="NF30" s="804"/>
      <c r="NG30" s="804"/>
      <c r="NH30" s="804"/>
      <c r="NI30" s="804"/>
      <c r="NJ30" s="804"/>
      <c r="NK30" s="804"/>
      <c r="NL30" s="804"/>
      <c r="NM30" s="804"/>
      <c r="NN30" s="804"/>
      <c r="NO30" s="804"/>
      <c r="NP30" s="804"/>
      <c r="NQ30" s="804"/>
      <c r="NR30" s="804"/>
      <c r="NS30" s="804"/>
      <c r="NT30" s="804"/>
      <c r="NU30" s="804"/>
      <c r="NV30" s="804"/>
      <c r="NW30" s="804"/>
      <c r="NX30" s="804"/>
      <c r="NY30" s="804"/>
      <c r="NZ30" s="804"/>
      <c r="OA30" s="804"/>
      <c r="OB30" s="804"/>
      <c r="OC30" s="804"/>
      <c r="OD30" s="804"/>
      <c r="OE30" s="804"/>
      <c r="OF30" s="804"/>
      <c r="OG30" s="804"/>
      <c r="OH30" s="804"/>
      <c r="OI30" s="804"/>
      <c r="OJ30" s="804"/>
      <c r="OK30" s="804"/>
      <c r="OL30" s="804"/>
      <c r="OM30" s="804"/>
      <c r="ON30" s="804"/>
      <c r="OO30" s="804"/>
      <c r="OP30" s="804"/>
      <c r="OQ30" s="804"/>
      <c r="OR30" s="804"/>
      <c r="OS30" s="804"/>
      <c r="OT30" s="804"/>
      <c r="OU30" s="804"/>
      <c r="OV30" s="804"/>
      <c r="OW30" s="804"/>
      <c r="OX30" s="804"/>
      <c r="OY30" s="804"/>
      <c r="OZ30" s="804"/>
      <c r="PA30" s="804"/>
      <c r="PB30" s="804"/>
      <c r="PC30" s="804"/>
      <c r="PD30" s="804"/>
      <c r="PE30" s="804"/>
      <c r="PF30" s="804"/>
      <c r="PG30" s="804"/>
      <c r="PH30" s="804"/>
      <c r="PI30" s="804"/>
      <c r="PJ30" s="804"/>
      <c r="PK30" s="804"/>
      <c r="PL30" s="804"/>
      <c r="PM30" s="804"/>
      <c r="PN30" s="804"/>
      <c r="PO30" s="804"/>
      <c r="PP30" s="804"/>
      <c r="PQ30" s="804"/>
      <c r="PR30" s="804"/>
      <c r="PS30" s="804"/>
      <c r="PT30" s="804"/>
      <c r="PU30" s="804"/>
      <c r="PV30" s="804"/>
      <c r="PW30" s="804"/>
      <c r="PX30" s="804"/>
      <c r="PY30" s="804"/>
      <c r="PZ30" s="804"/>
      <c r="QA30" s="804"/>
      <c r="QB30" s="804"/>
      <c r="QC30" s="804"/>
      <c r="QD30" s="804"/>
      <c r="QE30" s="804"/>
      <c r="QF30" s="804"/>
      <c r="QG30" s="804"/>
      <c r="QH30" s="804"/>
      <c r="QI30" s="804"/>
      <c r="QJ30" s="804"/>
      <c r="QK30" s="804"/>
      <c r="QL30" s="804"/>
      <c r="QM30" s="804"/>
      <c r="QN30" s="804"/>
      <c r="QO30" s="804"/>
      <c r="QP30" s="804"/>
      <c r="QQ30" s="804"/>
      <c r="QR30" s="804"/>
      <c r="QS30" s="804"/>
      <c r="QT30" s="804"/>
      <c r="QU30" s="804"/>
      <c r="QV30" s="804"/>
      <c r="QW30" s="804"/>
      <c r="QX30" s="804"/>
      <c r="QY30" s="804"/>
      <c r="QZ30" s="804"/>
      <c r="RA30" s="804"/>
      <c r="RB30" s="804"/>
      <c r="RC30" s="804"/>
      <c r="RD30" s="804"/>
      <c r="RE30" s="804"/>
      <c r="RF30" s="804"/>
      <c r="RG30" s="804"/>
      <c r="RH30" s="804"/>
      <c r="RI30" s="804"/>
      <c r="RJ30" s="804"/>
      <c r="RK30" s="804"/>
      <c r="RL30" s="804"/>
      <c r="RM30" s="804"/>
      <c r="RN30" s="804"/>
      <c r="RO30" s="804"/>
      <c r="RP30" s="804"/>
      <c r="RQ30" s="804"/>
    </row>
    <row r="31" spans="1:485" s="683" customFormat="1" ht="57" customHeight="1">
      <c r="A31" s="806" t="s">
        <v>709</v>
      </c>
      <c r="B31" s="807">
        <v>30</v>
      </c>
      <c r="C31" s="681"/>
      <c r="D31" s="681"/>
      <c r="E31" s="681"/>
      <c r="F31" s="681"/>
      <c r="G31" s="681"/>
      <c r="H31" s="681"/>
      <c r="I31" s="692">
        <f ca="1">$H31*(1-I$24)</f>
        <v>0</v>
      </c>
      <c r="J31" s="793"/>
      <c r="K31" s="682"/>
      <c r="L31" s="682"/>
      <c r="M31" s="682"/>
      <c r="N31" s="682"/>
      <c r="O31" s="682"/>
      <c r="P31" s="682"/>
      <c r="Q31" s="682"/>
      <c r="R31" s="682"/>
      <c r="S31" s="682"/>
      <c r="T31" s="682"/>
      <c r="U31" s="682"/>
      <c r="V31" s="682"/>
      <c r="W31" s="682"/>
      <c r="X31" s="682"/>
      <c r="Y31" s="682"/>
      <c r="Z31" s="682"/>
      <c r="AA31" s="682"/>
      <c r="AB31" s="682"/>
      <c r="AC31" s="682"/>
      <c r="AD31" s="682"/>
      <c r="AE31" s="682"/>
      <c r="AF31" s="682"/>
      <c r="AG31" s="682"/>
      <c r="AH31" s="682"/>
      <c r="AI31" s="682"/>
      <c r="AJ31" s="682"/>
      <c r="AK31" s="682"/>
      <c r="AL31" s="682"/>
      <c r="AM31" s="682"/>
      <c r="AN31" s="682"/>
      <c r="AO31" s="682"/>
      <c r="AP31" s="682"/>
      <c r="AQ31" s="682"/>
      <c r="AR31" s="682"/>
      <c r="AS31" s="682"/>
      <c r="AT31" s="682"/>
      <c r="AU31" s="682"/>
      <c r="AV31" s="682"/>
      <c r="AW31" s="682"/>
      <c r="AX31" s="682"/>
      <c r="AY31" s="682"/>
      <c r="AZ31" s="682"/>
      <c r="BA31" s="682"/>
      <c r="BB31" s="682"/>
      <c r="BC31" s="682"/>
      <c r="BD31" s="682"/>
      <c r="BE31" s="682"/>
      <c r="BF31" s="682"/>
      <c r="BG31" s="682"/>
      <c r="BH31" s="682"/>
      <c r="BI31" s="682"/>
      <c r="BJ31" s="682"/>
      <c r="BK31" s="682"/>
      <c r="BL31" s="682"/>
      <c r="BM31" s="682"/>
      <c r="BN31" s="682"/>
      <c r="BO31" s="682"/>
      <c r="BP31" s="682"/>
      <c r="BQ31" s="682"/>
      <c r="BR31" s="682"/>
      <c r="BS31" s="682"/>
      <c r="BT31" s="682"/>
      <c r="BU31" s="682"/>
      <c r="BV31" s="682"/>
      <c r="BW31" s="682"/>
      <c r="BX31" s="682"/>
      <c r="BY31" s="682"/>
      <c r="BZ31" s="682"/>
      <c r="CA31" s="682"/>
      <c r="CB31" s="682"/>
      <c r="CC31" s="682"/>
      <c r="CD31" s="682"/>
      <c r="CE31" s="682"/>
      <c r="CF31" s="682"/>
      <c r="CG31" s="682"/>
      <c r="CH31" s="682"/>
      <c r="CI31" s="682"/>
    </row>
    <row r="32" spans="1:485" s="683" customFormat="1" ht="57" customHeight="1">
      <c r="A32" s="808" t="s">
        <v>710</v>
      </c>
      <c r="B32" s="807">
        <v>30</v>
      </c>
      <c r="C32" s="681"/>
      <c r="D32" s="681"/>
      <c r="E32" s="681"/>
      <c r="F32" s="681"/>
      <c r="G32" s="681"/>
      <c r="H32" s="681"/>
      <c r="I32" s="692">
        <f t="shared" ref="I32:I43" ca="1" si="1">$H32*(1-I$24)</f>
        <v>0</v>
      </c>
      <c r="J32" s="793"/>
      <c r="K32" s="682"/>
      <c r="L32" s="682"/>
      <c r="M32" s="682"/>
      <c r="N32" s="682"/>
      <c r="O32" s="682"/>
      <c r="P32" s="682"/>
      <c r="Q32" s="682"/>
      <c r="R32" s="682"/>
      <c r="S32" s="682"/>
      <c r="T32" s="682"/>
      <c r="U32" s="682"/>
      <c r="V32" s="682"/>
      <c r="W32" s="682"/>
      <c r="X32" s="682"/>
      <c r="Y32" s="682"/>
      <c r="Z32" s="682"/>
      <c r="AA32" s="682"/>
      <c r="AB32" s="682"/>
      <c r="AC32" s="682"/>
      <c r="AD32" s="682"/>
      <c r="AE32" s="682"/>
      <c r="AF32" s="682"/>
      <c r="AG32" s="682"/>
      <c r="AH32" s="682"/>
      <c r="AI32" s="682"/>
      <c r="AJ32" s="682"/>
      <c r="AK32" s="682"/>
      <c r="AL32" s="682"/>
      <c r="AM32" s="682"/>
      <c r="AN32" s="682"/>
      <c r="AO32" s="682"/>
      <c r="AP32" s="682"/>
      <c r="AQ32" s="682"/>
      <c r="AR32" s="682"/>
      <c r="AS32" s="682"/>
      <c r="AT32" s="682"/>
      <c r="AU32" s="682"/>
      <c r="AV32" s="682"/>
      <c r="AW32" s="682"/>
      <c r="AX32" s="682"/>
      <c r="AY32" s="682"/>
      <c r="AZ32" s="682"/>
      <c r="BA32" s="682"/>
      <c r="BB32" s="682"/>
      <c r="BC32" s="682"/>
      <c r="BD32" s="682"/>
      <c r="BE32" s="682"/>
      <c r="BF32" s="682"/>
      <c r="BG32" s="682"/>
      <c r="BH32" s="682"/>
      <c r="BI32" s="682"/>
      <c r="BJ32" s="682"/>
      <c r="BK32" s="682"/>
      <c r="BL32" s="682"/>
      <c r="BM32" s="682"/>
      <c r="BN32" s="682"/>
      <c r="BO32" s="682"/>
      <c r="BP32" s="682"/>
      <c r="BQ32" s="682"/>
      <c r="BR32" s="682"/>
      <c r="BS32" s="682"/>
      <c r="BT32" s="682"/>
      <c r="BU32" s="682"/>
      <c r="BV32" s="682"/>
      <c r="BW32" s="682"/>
      <c r="BX32" s="682"/>
      <c r="BY32" s="682"/>
      <c r="BZ32" s="682"/>
      <c r="CA32" s="682"/>
      <c r="CB32" s="682"/>
      <c r="CC32" s="682"/>
      <c r="CD32" s="682"/>
      <c r="CE32" s="682"/>
      <c r="CF32" s="682"/>
      <c r="CG32" s="682"/>
      <c r="CH32" s="682"/>
      <c r="CI32" s="682"/>
    </row>
    <row r="33" spans="1:87" s="683" customFormat="1" ht="57" customHeight="1">
      <c r="A33" s="796" t="s">
        <v>711</v>
      </c>
      <c r="B33" s="807">
        <v>80</v>
      </c>
      <c r="C33" s="681"/>
      <c r="D33" s="681"/>
      <c r="E33" s="681"/>
      <c r="F33" s="681"/>
      <c r="G33" s="681"/>
      <c r="H33" s="681"/>
      <c r="I33" s="692">
        <f t="shared" ca="1" si="1"/>
        <v>0</v>
      </c>
      <c r="J33" s="793"/>
      <c r="K33" s="682"/>
      <c r="L33" s="682"/>
      <c r="M33" s="682"/>
      <c r="N33" s="682"/>
      <c r="O33" s="682"/>
      <c r="P33" s="682"/>
      <c r="Q33" s="682"/>
      <c r="R33" s="682"/>
      <c r="S33" s="682"/>
      <c r="T33" s="682"/>
      <c r="U33" s="682"/>
      <c r="V33" s="682"/>
      <c r="W33" s="682"/>
      <c r="X33" s="682"/>
      <c r="Y33" s="682"/>
      <c r="Z33" s="682"/>
      <c r="AA33" s="682"/>
      <c r="AB33" s="682"/>
      <c r="AC33" s="682"/>
      <c r="AD33" s="682"/>
      <c r="AE33" s="682"/>
      <c r="AF33" s="682"/>
      <c r="AG33" s="682"/>
      <c r="AH33" s="682"/>
      <c r="AI33" s="682"/>
      <c r="AJ33" s="682"/>
      <c r="AK33" s="682"/>
      <c r="AL33" s="682"/>
      <c r="AM33" s="682"/>
      <c r="AN33" s="682"/>
      <c r="AO33" s="682"/>
      <c r="AP33" s="682"/>
      <c r="AQ33" s="682"/>
      <c r="AR33" s="682"/>
      <c r="AS33" s="682"/>
      <c r="AT33" s="682"/>
      <c r="AU33" s="682"/>
      <c r="AV33" s="682"/>
      <c r="AW33" s="682"/>
      <c r="AX33" s="682"/>
      <c r="AY33" s="682"/>
      <c r="AZ33" s="682"/>
      <c r="BA33" s="682"/>
      <c r="BB33" s="682"/>
      <c r="BC33" s="682"/>
      <c r="BD33" s="682"/>
      <c r="BE33" s="682"/>
      <c r="BF33" s="682"/>
      <c r="BG33" s="682"/>
      <c r="BH33" s="682"/>
      <c r="BI33" s="682"/>
      <c r="BJ33" s="682"/>
      <c r="BK33" s="682"/>
      <c r="BL33" s="682"/>
      <c r="BM33" s="682"/>
      <c r="BN33" s="682"/>
      <c r="BO33" s="682"/>
      <c r="BP33" s="682"/>
      <c r="BQ33" s="682"/>
      <c r="BR33" s="682"/>
      <c r="BS33" s="682"/>
      <c r="BT33" s="682"/>
      <c r="BU33" s="682"/>
      <c r="BV33" s="682"/>
      <c r="BW33" s="682"/>
      <c r="BX33" s="682"/>
      <c r="BY33" s="682"/>
      <c r="BZ33" s="682"/>
      <c r="CA33" s="682"/>
      <c r="CB33" s="682"/>
      <c r="CC33" s="682"/>
      <c r="CD33" s="682"/>
      <c r="CE33" s="682"/>
      <c r="CF33" s="682"/>
      <c r="CG33" s="682"/>
      <c r="CH33" s="682"/>
      <c r="CI33" s="682"/>
    </row>
    <row r="34" spans="1:87" s="683" customFormat="1" ht="57" customHeight="1">
      <c r="A34" s="808" t="s">
        <v>712</v>
      </c>
      <c r="B34" s="807">
        <v>50</v>
      </c>
      <c r="C34" s="681"/>
      <c r="D34" s="681"/>
      <c r="E34" s="681"/>
      <c r="F34" s="681"/>
      <c r="G34" s="681"/>
      <c r="H34" s="681"/>
      <c r="I34" s="692">
        <f t="shared" ca="1" si="1"/>
        <v>0</v>
      </c>
      <c r="J34" s="793"/>
      <c r="K34" s="682"/>
      <c r="L34" s="682"/>
      <c r="M34" s="682"/>
      <c r="N34" s="682"/>
      <c r="O34" s="682"/>
      <c r="P34" s="682"/>
      <c r="Q34" s="682"/>
      <c r="R34" s="682"/>
      <c r="S34" s="682"/>
      <c r="T34" s="682"/>
      <c r="U34" s="682"/>
      <c r="V34" s="682"/>
      <c r="W34" s="682"/>
      <c r="X34" s="682"/>
      <c r="Y34" s="682"/>
      <c r="Z34" s="682"/>
      <c r="AA34" s="682"/>
      <c r="AB34" s="682"/>
      <c r="AC34" s="682"/>
      <c r="AD34" s="682"/>
      <c r="AE34" s="682"/>
      <c r="AF34" s="682"/>
      <c r="AG34" s="682"/>
      <c r="AH34" s="682"/>
      <c r="AI34" s="682"/>
      <c r="AJ34" s="682"/>
      <c r="AK34" s="682"/>
      <c r="AL34" s="682"/>
      <c r="AM34" s="682"/>
      <c r="AN34" s="682"/>
      <c r="AO34" s="682"/>
      <c r="AP34" s="682"/>
      <c r="AQ34" s="682"/>
      <c r="AR34" s="682"/>
      <c r="AS34" s="682"/>
      <c r="AT34" s="682"/>
      <c r="AU34" s="682"/>
      <c r="AV34" s="682"/>
      <c r="AW34" s="682"/>
      <c r="AX34" s="682"/>
      <c r="AY34" s="682"/>
      <c r="AZ34" s="682"/>
      <c r="BA34" s="682"/>
      <c r="BB34" s="682"/>
      <c r="BC34" s="682"/>
      <c r="BD34" s="682"/>
      <c r="BE34" s="682"/>
      <c r="BF34" s="682"/>
      <c r="BG34" s="682"/>
      <c r="BH34" s="682"/>
      <c r="BI34" s="682"/>
      <c r="BJ34" s="682"/>
      <c r="BK34" s="682"/>
      <c r="BL34" s="682"/>
      <c r="BM34" s="682"/>
      <c r="BN34" s="682"/>
      <c r="BO34" s="682"/>
      <c r="BP34" s="682"/>
      <c r="BQ34" s="682"/>
      <c r="BR34" s="682"/>
      <c r="BS34" s="682"/>
      <c r="BT34" s="682"/>
      <c r="BU34" s="682"/>
      <c r="BV34" s="682"/>
      <c r="BW34" s="682"/>
      <c r="BX34" s="682"/>
      <c r="BY34" s="682"/>
      <c r="BZ34" s="682"/>
      <c r="CA34" s="682"/>
      <c r="CB34" s="682"/>
      <c r="CC34" s="682"/>
      <c r="CD34" s="682"/>
      <c r="CE34" s="682"/>
      <c r="CF34" s="682"/>
      <c r="CG34" s="682"/>
      <c r="CH34" s="682"/>
      <c r="CI34" s="682"/>
    </row>
    <row r="35" spans="1:87" s="683" customFormat="1" ht="73.5" customHeight="1">
      <c r="A35" s="796" t="s">
        <v>713</v>
      </c>
      <c r="B35" s="807">
        <v>20</v>
      </c>
      <c r="C35" s="681"/>
      <c r="D35" s="681"/>
      <c r="E35" s="681"/>
      <c r="F35" s="681"/>
      <c r="G35" s="681"/>
      <c r="H35" s="681"/>
      <c r="I35" s="692">
        <f t="shared" ca="1" si="1"/>
        <v>0</v>
      </c>
      <c r="J35" s="793"/>
      <c r="K35" s="682"/>
      <c r="L35" s="682"/>
      <c r="M35" s="682"/>
      <c r="N35" s="682"/>
      <c r="O35" s="682"/>
      <c r="P35" s="682"/>
      <c r="Q35" s="682"/>
      <c r="R35" s="682"/>
      <c r="S35" s="682"/>
      <c r="T35" s="682"/>
      <c r="U35" s="682"/>
      <c r="V35" s="682"/>
      <c r="W35" s="682"/>
      <c r="X35" s="682"/>
      <c r="Y35" s="682"/>
      <c r="Z35" s="682"/>
      <c r="AA35" s="682"/>
      <c r="AB35" s="682"/>
      <c r="AC35" s="682"/>
      <c r="AD35" s="682"/>
      <c r="AE35" s="682"/>
      <c r="AF35" s="682"/>
      <c r="AG35" s="682"/>
      <c r="AH35" s="682"/>
      <c r="AI35" s="682"/>
      <c r="AJ35" s="682"/>
      <c r="AK35" s="682"/>
      <c r="AL35" s="682"/>
      <c r="AM35" s="682"/>
      <c r="AN35" s="682"/>
      <c r="AO35" s="682"/>
      <c r="AP35" s="682"/>
      <c r="AQ35" s="682"/>
      <c r="AR35" s="682"/>
      <c r="AS35" s="682"/>
      <c r="AT35" s="682"/>
      <c r="AU35" s="682"/>
      <c r="AV35" s="682"/>
      <c r="AW35" s="682"/>
      <c r="AX35" s="682"/>
      <c r="AY35" s="682"/>
      <c r="AZ35" s="682"/>
      <c r="BA35" s="682"/>
      <c r="BB35" s="682"/>
      <c r="BC35" s="682"/>
      <c r="BD35" s="682"/>
      <c r="BE35" s="682"/>
      <c r="BF35" s="682"/>
      <c r="BG35" s="682"/>
      <c r="BH35" s="682"/>
      <c r="BI35" s="682"/>
      <c r="BJ35" s="682"/>
      <c r="BK35" s="682"/>
      <c r="BL35" s="682"/>
      <c r="BM35" s="682"/>
      <c r="BN35" s="682"/>
      <c r="BO35" s="682"/>
      <c r="BP35" s="682"/>
      <c r="BQ35" s="682"/>
      <c r="BR35" s="682"/>
      <c r="BS35" s="682"/>
      <c r="BT35" s="682"/>
      <c r="BU35" s="682"/>
      <c r="BV35" s="682"/>
      <c r="BW35" s="682"/>
      <c r="BX35" s="682"/>
      <c r="BY35" s="682"/>
      <c r="BZ35" s="682"/>
      <c r="CA35" s="682"/>
      <c r="CB35" s="682"/>
      <c r="CC35" s="682"/>
      <c r="CD35" s="682"/>
      <c r="CE35" s="682"/>
      <c r="CF35" s="682"/>
      <c r="CG35" s="682"/>
      <c r="CH35" s="682"/>
      <c r="CI35" s="682"/>
    </row>
    <row r="36" spans="1:87" s="683" customFormat="1" ht="57" customHeight="1">
      <c r="A36" s="808" t="s">
        <v>714</v>
      </c>
      <c r="B36" s="807">
        <v>20</v>
      </c>
      <c r="C36" s="681"/>
      <c r="D36" s="681"/>
      <c r="E36" s="681"/>
      <c r="F36" s="681"/>
      <c r="G36" s="681"/>
      <c r="H36" s="681"/>
      <c r="I36" s="692">
        <f t="shared" ca="1" si="1"/>
        <v>0</v>
      </c>
      <c r="J36" s="793"/>
      <c r="K36" s="682"/>
      <c r="L36" s="682"/>
      <c r="M36" s="682"/>
      <c r="N36" s="682"/>
      <c r="O36" s="682"/>
      <c r="P36" s="682"/>
      <c r="Q36" s="682"/>
      <c r="R36" s="682"/>
      <c r="S36" s="682"/>
      <c r="T36" s="682"/>
      <c r="U36" s="682"/>
      <c r="V36" s="682"/>
      <c r="W36" s="682"/>
      <c r="X36" s="682"/>
      <c r="Y36" s="682"/>
      <c r="Z36" s="682"/>
      <c r="AA36" s="682"/>
      <c r="AB36" s="682"/>
      <c r="AC36" s="682"/>
      <c r="AD36" s="682"/>
      <c r="AE36" s="682"/>
      <c r="AF36" s="682"/>
      <c r="AG36" s="682"/>
      <c r="AH36" s="682"/>
      <c r="AI36" s="682"/>
      <c r="AJ36" s="682"/>
      <c r="AK36" s="682"/>
      <c r="AL36" s="682"/>
      <c r="AM36" s="682"/>
      <c r="AN36" s="682"/>
      <c r="AO36" s="682"/>
      <c r="AP36" s="682"/>
      <c r="AQ36" s="682"/>
      <c r="AR36" s="682"/>
      <c r="AS36" s="682"/>
      <c r="AT36" s="682"/>
      <c r="AU36" s="682"/>
      <c r="AV36" s="682"/>
      <c r="AW36" s="682"/>
      <c r="AX36" s="682"/>
      <c r="AY36" s="682"/>
      <c r="AZ36" s="682"/>
      <c r="BA36" s="682"/>
      <c r="BB36" s="682"/>
      <c r="BC36" s="682"/>
      <c r="BD36" s="682"/>
      <c r="BE36" s="682"/>
      <c r="BF36" s="682"/>
      <c r="BG36" s="682"/>
      <c r="BH36" s="682"/>
      <c r="BI36" s="682"/>
      <c r="BJ36" s="682"/>
      <c r="BK36" s="682"/>
      <c r="BL36" s="682"/>
      <c r="BM36" s="682"/>
      <c r="BN36" s="682"/>
      <c r="BO36" s="682"/>
      <c r="BP36" s="682"/>
      <c r="BQ36" s="682"/>
      <c r="BR36" s="682"/>
      <c r="BS36" s="682"/>
      <c r="BT36" s="682"/>
      <c r="BU36" s="682"/>
      <c r="BV36" s="682"/>
      <c r="BW36" s="682"/>
      <c r="BX36" s="682"/>
      <c r="BY36" s="682"/>
      <c r="BZ36" s="682"/>
      <c r="CA36" s="682"/>
      <c r="CB36" s="682"/>
      <c r="CC36" s="682"/>
      <c r="CD36" s="682"/>
      <c r="CE36" s="682"/>
      <c r="CF36" s="682"/>
      <c r="CG36" s="682"/>
      <c r="CH36" s="682"/>
      <c r="CI36" s="682"/>
    </row>
    <row r="37" spans="1:87" s="683" customFormat="1" ht="57" customHeight="1">
      <c r="A37" s="796" t="s">
        <v>359</v>
      </c>
      <c r="B37" s="807">
        <v>20</v>
      </c>
      <c r="C37" s="681"/>
      <c r="D37" s="681"/>
      <c r="E37" s="681"/>
      <c r="F37" s="681"/>
      <c r="G37" s="681"/>
      <c r="H37" s="681"/>
      <c r="I37" s="692">
        <f t="shared" ca="1" si="1"/>
        <v>0</v>
      </c>
      <c r="J37" s="793"/>
      <c r="K37" s="682"/>
      <c r="L37" s="682"/>
      <c r="M37" s="682"/>
      <c r="N37" s="682"/>
      <c r="O37" s="682"/>
      <c r="P37" s="682"/>
      <c r="Q37" s="682"/>
      <c r="R37" s="682"/>
      <c r="S37" s="682"/>
      <c r="T37" s="682"/>
      <c r="U37" s="682"/>
      <c r="V37" s="682"/>
      <c r="W37" s="682"/>
      <c r="X37" s="682"/>
      <c r="Y37" s="682"/>
      <c r="Z37" s="682"/>
      <c r="AA37" s="682"/>
      <c r="AB37" s="682"/>
      <c r="AC37" s="682"/>
      <c r="AD37" s="682"/>
      <c r="AE37" s="682"/>
      <c r="AF37" s="682"/>
      <c r="AG37" s="682"/>
      <c r="AH37" s="682"/>
      <c r="AI37" s="682"/>
      <c r="AJ37" s="682"/>
      <c r="AK37" s="682"/>
      <c r="AL37" s="682"/>
      <c r="AM37" s="682"/>
      <c r="AN37" s="682"/>
      <c r="AO37" s="682"/>
      <c r="AP37" s="682"/>
      <c r="AQ37" s="682"/>
      <c r="AR37" s="682"/>
      <c r="AS37" s="682"/>
      <c r="AT37" s="682"/>
      <c r="AU37" s="682"/>
      <c r="AV37" s="682"/>
      <c r="AW37" s="682"/>
      <c r="AX37" s="682"/>
      <c r="AY37" s="682"/>
      <c r="AZ37" s="682"/>
      <c r="BA37" s="682"/>
      <c r="BB37" s="682"/>
      <c r="BC37" s="682"/>
      <c r="BD37" s="682"/>
      <c r="BE37" s="682"/>
      <c r="BF37" s="682"/>
      <c r="BG37" s="682"/>
      <c r="BH37" s="682"/>
      <c r="BI37" s="682"/>
      <c r="BJ37" s="682"/>
      <c r="BK37" s="682"/>
      <c r="BL37" s="682"/>
      <c r="BM37" s="682"/>
      <c r="BN37" s="682"/>
      <c r="BO37" s="682"/>
      <c r="BP37" s="682"/>
      <c r="BQ37" s="682"/>
      <c r="BR37" s="682"/>
      <c r="BS37" s="682"/>
      <c r="BT37" s="682"/>
      <c r="BU37" s="682"/>
      <c r="BV37" s="682"/>
      <c r="BW37" s="682"/>
      <c r="BX37" s="682"/>
      <c r="BY37" s="682"/>
      <c r="BZ37" s="682"/>
      <c r="CA37" s="682"/>
      <c r="CB37" s="682"/>
      <c r="CC37" s="682"/>
      <c r="CD37" s="682"/>
      <c r="CE37" s="682"/>
      <c r="CF37" s="682"/>
      <c r="CG37" s="682"/>
      <c r="CH37" s="682"/>
      <c r="CI37" s="682"/>
    </row>
    <row r="38" spans="1:87" s="683" customFormat="1" ht="57" customHeight="1">
      <c r="A38" s="808" t="s">
        <v>715</v>
      </c>
      <c r="B38" s="807">
        <v>20</v>
      </c>
      <c r="C38" s="681"/>
      <c r="D38" s="681"/>
      <c r="E38" s="681"/>
      <c r="F38" s="681"/>
      <c r="G38" s="681"/>
      <c r="H38" s="681"/>
      <c r="I38" s="692">
        <f t="shared" ca="1" si="1"/>
        <v>0</v>
      </c>
      <c r="J38" s="793"/>
      <c r="K38" s="682"/>
      <c r="L38" s="682"/>
      <c r="M38" s="682"/>
      <c r="N38" s="682"/>
      <c r="O38" s="682"/>
      <c r="P38" s="682"/>
      <c r="Q38" s="682"/>
      <c r="R38" s="682"/>
      <c r="S38" s="682"/>
      <c r="T38" s="682"/>
      <c r="U38" s="682"/>
      <c r="V38" s="682"/>
      <c r="W38" s="682"/>
      <c r="X38" s="682"/>
      <c r="Y38" s="682"/>
      <c r="Z38" s="682"/>
      <c r="AA38" s="682"/>
      <c r="AB38" s="682"/>
      <c r="AC38" s="682"/>
      <c r="AD38" s="682"/>
      <c r="AE38" s="682"/>
      <c r="AF38" s="682"/>
      <c r="AG38" s="682"/>
      <c r="AH38" s="682"/>
      <c r="AI38" s="682"/>
      <c r="AJ38" s="682"/>
      <c r="AK38" s="682"/>
      <c r="AL38" s="682"/>
      <c r="AM38" s="682"/>
      <c r="AN38" s="682"/>
      <c r="AO38" s="682"/>
      <c r="AP38" s="682"/>
      <c r="AQ38" s="682"/>
      <c r="AR38" s="682"/>
      <c r="AS38" s="682"/>
      <c r="AT38" s="682"/>
      <c r="AU38" s="682"/>
      <c r="AV38" s="682"/>
      <c r="AW38" s="682"/>
      <c r="AX38" s="682"/>
      <c r="AY38" s="682"/>
      <c r="AZ38" s="682"/>
      <c r="BA38" s="682"/>
      <c r="BB38" s="682"/>
      <c r="BC38" s="682"/>
      <c r="BD38" s="682"/>
      <c r="BE38" s="682"/>
      <c r="BF38" s="682"/>
      <c r="BG38" s="682"/>
      <c r="BH38" s="682"/>
      <c r="BI38" s="682"/>
      <c r="BJ38" s="682"/>
      <c r="BK38" s="682"/>
      <c r="BL38" s="682"/>
      <c r="BM38" s="682"/>
      <c r="BN38" s="682"/>
      <c r="BO38" s="682"/>
      <c r="BP38" s="682"/>
      <c r="BQ38" s="682"/>
      <c r="BR38" s="682"/>
      <c r="BS38" s="682"/>
      <c r="BT38" s="682"/>
      <c r="BU38" s="682"/>
      <c r="BV38" s="682"/>
      <c r="BW38" s="682"/>
      <c r="BX38" s="682"/>
      <c r="BY38" s="682"/>
      <c r="BZ38" s="682"/>
      <c r="CA38" s="682"/>
      <c r="CB38" s="682"/>
      <c r="CC38" s="682"/>
      <c r="CD38" s="682"/>
      <c r="CE38" s="682"/>
      <c r="CF38" s="682"/>
      <c r="CG38" s="682"/>
      <c r="CH38" s="682"/>
      <c r="CI38" s="682"/>
    </row>
    <row r="39" spans="1:87" s="683" customFormat="1" ht="57" customHeight="1">
      <c r="A39" s="1968" t="s">
        <v>716</v>
      </c>
      <c r="B39" s="807">
        <v>12</v>
      </c>
      <c r="C39" s="681"/>
      <c r="D39" s="681"/>
      <c r="E39" s="681"/>
      <c r="F39" s="681"/>
      <c r="G39" s="681"/>
      <c r="H39" s="681"/>
      <c r="I39" s="692">
        <f t="shared" ca="1" si="1"/>
        <v>0</v>
      </c>
      <c r="J39" s="793"/>
      <c r="K39" s="682"/>
      <c r="L39" s="682"/>
      <c r="M39" s="682"/>
      <c r="N39" s="682"/>
      <c r="O39" s="682"/>
      <c r="P39" s="682"/>
      <c r="Q39" s="682"/>
      <c r="R39" s="682"/>
      <c r="S39" s="682"/>
      <c r="T39" s="682"/>
      <c r="U39" s="682"/>
      <c r="V39" s="682"/>
      <c r="W39" s="682"/>
      <c r="X39" s="682"/>
      <c r="Y39" s="682"/>
      <c r="Z39" s="682"/>
      <c r="AA39" s="682"/>
      <c r="AB39" s="682"/>
      <c r="AC39" s="682"/>
      <c r="AD39" s="682"/>
      <c r="AE39" s="682"/>
      <c r="AF39" s="682"/>
      <c r="AG39" s="682"/>
      <c r="AH39" s="682"/>
      <c r="AI39" s="682"/>
      <c r="AJ39" s="682"/>
      <c r="AK39" s="682"/>
      <c r="AL39" s="682"/>
      <c r="AM39" s="682"/>
      <c r="AN39" s="682"/>
      <c r="AO39" s="682"/>
      <c r="AP39" s="682"/>
      <c r="AQ39" s="682"/>
      <c r="AR39" s="682"/>
      <c r="AS39" s="682"/>
      <c r="AT39" s="682"/>
      <c r="AU39" s="682"/>
      <c r="AV39" s="682"/>
      <c r="AW39" s="682"/>
      <c r="AX39" s="682"/>
      <c r="AY39" s="682"/>
      <c r="AZ39" s="682"/>
      <c r="BA39" s="682"/>
      <c r="BB39" s="682"/>
      <c r="BC39" s="682"/>
      <c r="BD39" s="682"/>
      <c r="BE39" s="682"/>
      <c r="BF39" s="682"/>
      <c r="BG39" s="682"/>
      <c r="BH39" s="682"/>
      <c r="BI39" s="682"/>
      <c r="BJ39" s="682"/>
      <c r="BK39" s="682"/>
      <c r="BL39" s="682"/>
      <c r="BM39" s="682"/>
      <c r="BN39" s="682"/>
      <c r="BO39" s="682"/>
      <c r="BP39" s="682"/>
      <c r="BQ39" s="682"/>
      <c r="BR39" s="682"/>
      <c r="BS39" s="682"/>
      <c r="BT39" s="682"/>
      <c r="BU39" s="682"/>
      <c r="BV39" s="682"/>
      <c r="BW39" s="682"/>
      <c r="BX39" s="682"/>
      <c r="BY39" s="682"/>
      <c r="BZ39" s="682"/>
      <c r="CA39" s="682"/>
      <c r="CB39" s="682"/>
      <c r="CC39" s="682"/>
      <c r="CD39" s="682"/>
      <c r="CE39" s="682"/>
      <c r="CF39" s="682"/>
      <c r="CG39" s="682"/>
      <c r="CH39" s="682"/>
      <c r="CI39" s="682"/>
    </row>
    <row r="40" spans="1:87" s="683" customFormat="1" ht="57" customHeight="1">
      <c r="A40" s="1969" t="s">
        <v>357</v>
      </c>
      <c r="B40" s="807">
        <v>20</v>
      </c>
      <c r="C40" s="681"/>
      <c r="D40" s="681"/>
      <c r="E40" s="681"/>
      <c r="F40" s="681"/>
      <c r="G40" s="681"/>
      <c r="H40" s="681"/>
      <c r="I40" s="692">
        <f t="shared" ca="1" si="1"/>
        <v>0</v>
      </c>
      <c r="J40" s="793"/>
      <c r="K40" s="682"/>
      <c r="L40" s="682"/>
      <c r="M40" s="682"/>
      <c r="N40" s="682"/>
      <c r="O40" s="682"/>
      <c r="P40" s="682"/>
      <c r="Q40" s="682"/>
      <c r="R40" s="682"/>
      <c r="S40" s="682"/>
      <c r="T40" s="682"/>
      <c r="U40" s="682"/>
      <c r="V40" s="682"/>
      <c r="W40" s="682"/>
      <c r="X40" s="682"/>
      <c r="Y40" s="682"/>
      <c r="Z40" s="682"/>
      <c r="AA40" s="682"/>
      <c r="AB40" s="682"/>
      <c r="AC40" s="682"/>
      <c r="AD40" s="682"/>
      <c r="AE40" s="682"/>
      <c r="AF40" s="682"/>
      <c r="AG40" s="682"/>
      <c r="AH40" s="682"/>
      <c r="AI40" s="682"/>
      <c r="AJ40" s="682"/>
      <c r="AK40" s="682"/>
      <c r="AL40" s="682"/>
      <c r="AM40" s="682"/>
      <c r="AN40" s="682"/>
      <c r="AO40" s="682"/>
      <c r="AP40" s="682"/>
      <c r="AQ40" s="682"/>
      <c r="AR40" s="682"/>
      <c r="AS40" s="682"/>
      <c r="AT40" s="682"/>
      <c r="AU40" s="682"/>
      <c r="AV40" s="682"/>
      <c r="AW40" s="682"/>
      <c r="AX40" s="682"/>
      <c r="AY40" s="682"/>
      <c r="AZ40" s="682"/>
      <c r="BA40" s="682"/>
      <c r="BB40" s="682"/>
      <c r="BC40" s="682"/>
      <c r="BD40" s="682"/>
      <c r="BE40" s="682"/>
      <c r="BF40" s="682"/>
      <c r="BG40" s="682"/>
      <c r="BH40" s="682"/>
      <c r="BI40" s="682"/>
      <c r="BJ40" s="682"/>
      <c r="BK40" s="682"/>
      <c r="BL40" s="682"/>
      <c r="BM40" s="682"/>
      <c r="BN40" s="682"/>
      <c r="BO40" s="682"/>
      <c r="BP40" s="682"/>
      <c r="BQ40" s="682"/>
      <c r="BR40" s="682"/>
      <c r="BS40" s="682"/>
      <c r="BT40" s="682"/>
      <c r="BU40" s="682"/>
      <c r="BV40" s="682"/>
      <c r="BW40" s="682"/>
      <c r="BX40" s="682"/>
      <c r="BY40" s="682"/>
      <c r="BZ40" s="682"/>
      <c r="CA40" s="682"/>
      <c r="CB40" s="682"/>
      <c r="CC40" s="682"/>
      <c r="CD40" s="682"/>
      <c r="CE40" s="682"/>
      <c r="CF40" s="682"/>
      <c r="CG40" s="682"/>
      <c r="CH40" s="682"/>
      <c r="CI40" s="682"/>
    </row>
    <row r="41" spans="1:87" s="683" customFormat="1" ht="57" customHeight="1">
      <c r="A41" s="1968" t="s">
        <v>692</v>
      </c>
      <c r="B41" s="807">
        <v>96</v>
      </c>
      <c r="C41" s="681"/>
      <c r="D41" s="681"/>
      <c r="E41" s="681"/>
      <c r="F41" s="681"/>
      <c r="G41" s="681"/>
      <c r="H41" s="681"/>
      <c r="I41" s="692">
        <f t="shared" ca="1" si="1"/>
        <v>0</v>
      </c>
      <c r="J41" s="793"/>
      <c r="K41" s="682"/>
      <c r="L41" s="682"/>
      <c r="M41" s="682"/>
      <c r="N41" s="682"/>
      <c r="O41" s="682"/>
      <c r="P41" s="682"/>
      <c r="Q41" s="682"/>
      <c r="R41" s="682"/>
      <c r="S41" s="682"/>
      <c r="T41" s="682"/>
      <c r="U41" s="682"/>
      <c r="V41" s="682"/>
      <c r="W41" s="682"/>
      <c r="X41" s="682"/>
      <c r="Y41" s="682"/>
      <c r="Z41" s="682"/>
      <c r="AA41" s="682"/>
      <c r="AB41" s="682"/>
      <c r="AC41" s="682"/>
      <c r="AD41" s="682"/>
      <c r="AE41" s="682"/>
      <c r="AF41" s="682"/>
      <c r="AG41" s="682"/>
      <c r="AH41" s="682"/>
      <c r="AI41" s="682"/>
      <c r="AJ41" s="682"/>
      <c r="AK41" s="682"/>
      <c r="AL41" s="682"/>
      <c r="AM41" s="682"/>
      <c r="AN41" s="682"/>
      <c r="AO41" s="682"/>
      <c r="AP41" s="682"/>
      <c r="AQ41" s="682"/>
      <c r="AR41" s="682"/>
      <c r="AS41" s="682"/>
      <c r="AT41" s="682"/>
      <c r="AU41" s="682"/>
      <c r="AV41" s="682"/>
      <c r="AW41" s="682"/>
      <c r="AX41" s="682"/>
      <c r="AY41" s="682"/>
      <c r="AZ41" s="682"/>
      <c r="BA41" s="682"/>
      <c r="BB41" s="682"/>
      <c r="BC41" s="682"/>
      <c r="BD41" s="682"/>
      <c r="BE41" s="682"/>
      <c r="BF41" s="682"/>
      <c r="BG41" s="682"/>
      <c r="BH41" s="682"/>
      <c r="BI41" s="682"/>
      <c r="BJ41" s="682"/>
      <c r="BK41" s="682"/>
      <c r="BL41" s="682"/>
      <c r="BM41" s="682"/>
      <c r="BN41" s="682"/>
      <c r="BO41" s="682"/>
      <c r="BP41" s="682"/>
      <c r="BQ41" s="682"/>
      <c r="BR41" s="682"/>
      <c r="BS41" s="682"/>
      <c r="BT41" s="682"/>
      <c r="BU41" s="682"/>
      <c r="BV41" s="682"/>
      <c r="BW41" s="682"/>
      <c r="BX41" s="682"/>
      <c r="BY41" s="682"/>
      <c r="BZ41" s="682"/>
      <c r="CA41" s="682"/>
      <c r="CB41" s="682"/>
      <c r="CC41" s="682"/>
      <c r="CD41" s="682"/>
      <c r="CE41" s="682"/>
      <c r="CF41" s="682"/>
      <c r="CG41" s="682"/>
      <c r="CH41" s="682"/>
      <c r="CI41" s="682"/>
    </row>
    <row r="42" spans="1:87" s="683" customFormat="1" ht="57" customHeight="1">
      <c r="A42" s="1969" t="s">
        <v>358</v>
      </c>
      <c r="B42" s="807">
        <v>30</v>
      </c>
      <c r="C42" s="681"/>
      <c r="D42" s="681"/>
      <c r="E42" s="681"/>
      <c r="F42" s="681"/>
      <c r="G42" s="681"/>
      <c r="H42" s="681"/>
      <c r="I42" s="692">
        <f t="shared" ca="1" si="1"/>
        <v>0</v>
      </c>
      <c r="J42" s="793"/>
      <c r="K42" s="682"/>
      <c r="L42" s="682"/>
      <c r="M42" s="682"/>
      <c r="N42" s="682"/>
      <c r="O42" s="682"/>
      <c r="P42" s="682"/>
      <c r="Q42" s="682"/>
      <c r="R42" s="682"/>
      <c r="S42" s="682"/>
      <c r="T42" s="682"/>
      <c r="U42" s="682"/>
      <c r="V42" s="682"/>
      <c r="W42" s="682"/>
      <c r="X42" s="682"/>
      <c r="Y42" s="682"/>
      <c r="Z42" s="682"/>
      <c r="AA42" s="682"/>
      <c r="AB42" s="682"/>
      <c r="AC42" s="682"/>
      <c r="AD42" s="682"/>
      <c r="AE42" s="682"/>
      <c r="AF42" s="682"/>
      <c r="AG42" s="682"/>
      <c r="AH42" s="682"/>
      <c r="AI42" s="682"/>
      <c r="AJ42" s="682"/>
      <c r="AK42" s="682"/>
      <c r="AL42" s="682"/>
      <c r="AM42" s="682"/>
      <c r="AN42" s="682"/>
      <c r="AO42" s="682"/>
      <c r="AP42" s="682"/>
      <c r="AQ42" s="682"/>
      <c r="AR42" s="682"/>
      <c r="AS42" s="682"/>
      <c r="AT42" s="682"/>
      <c r="AU42" s="682"/>
      <c r="AV42" s="682"/>
      <c r="AW42" s="682"/>
      <c r="AX42" s="682"/>
      <c r="AY42" s="682"/>
      <c r="AZ42" s="682"/>
      <c r="BA42" s="682"/>
      <c r="BB42" s="682"/>
      <c r="BC42" s="682"/>
      <c r="BD42" s="682"/>
      <c r="BE42" s="682"/>
      <c r="BF42" s="682"/>
      <c r="BG42" s="682"/>
      <c r="BH42" s="682"/>
      <c r="BI42" s="682"/>
      <c r="BJ42" s="682"/>
      <c r="BK42" s="682"/>
      <c r="BL42" s="682"/>
      <c r="BM42" s="682"/>
      <c r="BN42" s="682"/>
      <c r="BO42" s="682"/>
      <c r="BP42" s="682"/>
      <c r="BQ42" s="682"/>
      <c r="BR42" s="682"/>
      <c r="BS42" s="682"/>
      <c r="BT42" s="682"/>
      <c r="BU42" s="682"/>
      <c r="BV42" s="682"/>
      <c r="BW42" s="682"/>
      <c r="BX42" s="682"/>
      <c r="BY42" s="682"/>
      <c r="BZ42" s="682"/>
      <c r="CA42" s="682"/>
      <c r="CB42" s="682"/>
      <c r="CC42" s="682"/>
      <c r="CD42" s="682"/>
      <c r="CE42" s="682"/>
      <c r="CF42" s="682"/>
      <c r="CG42" s="682"/>
      <c r="CH42" s="682"/>
      <c r="CI42" s="682"/>
    </row>
    <row r="43" spans="1:87" s="683" customFormat="1" ht="57" customHeight="1">
      <c r="A43" s="796" t="s">
        <v>693</v>
      </c>
      <c r="B43" s="807">
        <v>20</v>
      </c>
      <c r="C43" s="681"/>
      <c r="D43" s="681"/>
      <c r="E43" s="681"/>
      <c r="F43" s="681"/>
      <c r="G43" s="681"/>
      <c r="H43" s="681"/>
      <c r="I43" s="692">
        <f t="shared" ca="1" si="1"/>
        <v>0</v>
      </c>
      <c r="J43" s="793"/>
      <c r="K43" s="682"/>
      <c r="L43" s="682"/>
      <c r="M43" s="682"/>
      <c r="N43" s="682"/>
      <c r="O43" s="682"/>
      <c r="P43" s="682"/>
      <c r="Q43" s="682"/>
      <c r="R43" s="682"/>
      <c r="S43" s="682"/>
      <c r="T43" s="682"/>
      <c r="U43" s="682"/>
      <c r="V43" s="682"/>
      <c r="W43" s="682"/>
      <c r="X43" s="682"/>
      <c r="Y43" s="682"/>
      <c r="Z43" s="682"/>
      <c r="AA43" s="682"/>
      <c r="AB43" s="682"/>
      <c r="AC43" s="682"/>
      <c r="AD43" s="682"/>
      <c r="AE43" s="682"/>
      <c r="AF43" s="682"/>
      <c r="AG43" s="682"/>
      <c r="AH43" s="682"/>
      <c r="AI43" s="682"/>
      <c r="AJ43" s="682"/>
      <c r="AK43" s="682"/>
      <c r="AL43" s="682"/>
      <c r="AM43" s="682"/>
      <c r="AN43" s="682"/>
      <c r="AO43" s="682"/>
      <c r="AP43" s="682"/>
      <c r="AQ43" s="682"/>
      <c r="AR43" s="682"/>
      <c r="AS43" s="682"/>
      <c r="AT43" s="682"/>
      <c r="AU43" s="682"/>
      <c r="AV43" s="682"/>
      <c r="AW43" s="682"/>
      <c r="AX43" s="682"/>
      <c r="AY43" s="682"/>
      <c r="AZ43" s="682"/>
      <c r="BA43" s="682"/>
      <c r="BB43" s="682"/>
      <c r="BC43" s="682"/>
      <c r="BD43" s="682"/>
      <c r="BE43" s="682"/>
      <c r="BF43" s="682"/>
      <c r="BG43" s="682"/>
      <c r="BH43" s="682"/>
      <c r="BI43" s="682"/>
      <c r="BJ43" s="682"/>
      <c r="BK43" s="682"/>
      <c r="BL43" s="682"/>
      <c r="BM43" s="682"/>
      <c r="BN43" s="682"/>
      <c r="BO43" s="682"/>
      <c r="BP43" s="682"/>
      <c r="BQ43" s="682"/>
      <c r="BR43" s="682"/>
      <c r="BS43" s="682"/>
      <c r="BT43" s="682"/>
      <c r="BU43" s="682"/>
      <c r="BV43" s="682"/>
      <c r="BW43" s="682"/>
      <c r="BX43" s="682"/>
      <c r="BY43" s="682"/>
      <c r="BZ43" s="682"/>
      <c r="CA43" s="682"/>
      <c r="CB43" s="682"/>
      <c r="CC43" s="682"/>
      <c r="CD43" s="682"/>
      <c r="CE43" s="682"/>
      <c r="CF43" s="682"/>
      <c r="CG43" s="682"/>
      <c r="CH43" s="682"/>
      <c r="CI43" s="682"/>
    </row>
    <row r="44" spans="1:87" s="670" customFormat="1" ht="20" customHeight="1">
      <c r="A44" s="820" t="s">
        <v>717</v>
      </c>
      <c r="B44" s="822" t="s">
        <v>543</v>
      </c>
      <c r="C44" s="809"/>
      <c r="D44" s="810"/>
      <c r="E44" s="810"/>
      <c r="F44" s="810"/>
      <c r="G44" s="810"/>
      <c r="H44" s="810"/>
      <c r="I44" s="821"/>
      <c r="J44" s="669"/>
    </row>
    <row r="45" spans="1:87" s="670" customFormat="1" ht="20" customHeight="1">
      <c r="A45" s="811" t="s">
        <v>694</v>
      </c>
      <c r="B45" s="812"/>
      <c r="C45" s="813"/>
      <c r="D45" s="814"/>
      <c r="E45" s="814"/>
      <c r="F45" s="814"/>
      <c r="G45" s="815"/>
      <c r="H45" s="815"/>
      <c r="I45" s="816">
        <v>99</v>
      </c>
      <c r="J45" s="669"/>
    </row>
    <row r="46" spans="1:87" s="670" customFormat="1" ht="20" customHeight="1">
      <c r="A46" s="811" t="s">
        <v>695</v>
      </c>
      <c r="B46" s="812"/>
      <c r="C46" s="813"/>
      <c r="D46" s="815"/>
      <c r="E46" s="815"/>
      <c r="F46" s="815"/>
      <c r="G46" s="815"/>
      <c r="H46" s="815"/>
      <c r="I46" s="816">
        <v>57</v>
      </c>
      <c r="J46" s="669"/>
    </row>
    <row r="47" spans="1:87" s="670" customFormat="1" ht="20" customHeight="1">
      <c r="A47" s="811" t="s">
        <v>696</v>
      </c>
      <c r="B47" s="812"/>
      <c r="C47" s="813"/>
      <c r="D47" s="815"/>
      <c r="E47" s="815"/>
      <c r="F47" s="815"/>
      <c r="G47" s="815"/>
      <c r="H47" s="815"/>
      <c r="I47" s="816">
        <v>3.1</v>
      </c>
      <c r="J47" s="669"/>
    </row>
    <row r="48" spans="1:87" s="670" customFormat="1">
      <c r="A48" s="817"/>
      <c r="B48" s="817"/>
      <c r="C48" s="817"/>
      <c r="D48" s="817"/>
      <c r="E48" s="817"/>
      <c r="F48" s="817"/>
      <c r="G48" s="817"/>
      <c r="H48" s="817"/>
      <c r="I48" s="669"/>
      <c r="J48" s="669"/>
    </row>
    <row r="49" spans="1:9" s="670" customFormat="1">
      <c r="A49" s="670" t="s">
        <v>590</v>
      </c>
      <c r="I49" s="693"/>
    </row>
    <row r="50" spans="1:9" s="670" customFormat="1">
      <c r="I50" s="693"/>
    </row>
    <row r="51" spans="1:9" s="670" customFormat="1">
      <c r="I51" s="693"/>
    </row>
    <row r="52" spans="1:9" s="670" customFormat="1">
      <c r="I52" s="693"/>
    </row>
    <row r="53" spans="1:9" s="670" customFormat="1">
      <c r="I53" s="693"/>
    </row>
    <row r="54" spans="1:9" s="670" customFormat="1">
      <c r="I54" s="693"/>
    </row>
    <row r="55" spans="1:9" s="670" customFormat="1">
      <c r="I55" s="693"/>
    </row>
    <row r="56" spans="1:9" s="670" customFormat="1">
      <c r="I56" s="693"/>
    </row>
    <row r="57" spans="1:9" s="670" customFormat="1">
      <c r="I57" s="693"/>
    </row>
    <row r="58" spans="1:9" s="670" customFormat="1">
      <c r="I58" s="693"/>
    </row>
    <row r="59" spans="1:9" s="670" customFormat="1">
      <c r="I59" s="693"/>
    </row>
    <row r="60" spans="1:9" s="670" customFormat="1">
      <c r="I60" s="693"/>
    </row>
    <row r="61" spans="1:9" s="670" customFormat="1">
      <c r="I61" s="693"/>
    </row>
    <row r="62" spans="1:9" s="670" customFormat="1">
      <c r="I62" s="693"/>
    </row>
    <row r="63" spans="1:9" s="670" customFormat="1">
      <c r="I63" s="693"/>
    </row>
    <row r="64" spans="1:9" s="670" customFormat="1">
      <c r="I64" s="693"/>
    </row>
    <row r="65" spans="9:9" s="670" customFormat="1">
      <c r="I65" s="693"/>
    </row>
    <row r="66" spans="9:9" s="670" customFormat="1">
      <c r="I66" s="693"/>
    </row>
    <row r="67" spans="9:9" s="670" customFormat="1">
      <c r="I67" s="693"/>
    </row>
    <row r="68" spans="9:9" s="670" customFormat="1">
      <c r="I68" s="693"/>
    </row>
    <row r="69" spans="9:9" s="670" customFormat="1">
      <c r="I69" s="693"/>
    </row>
    <row r="70" spans="9:9" s="670" customFormat="1">
      <c r="I70" s="693"/>
    </row>
    <row r="71" spans="9:9" s="670" customFormat="1">
      <c r="I71" s="693"/>
    </row>
    <row r="72" spans="9:9" s="670" customFormat="1">
      <c r="I72" s="693"/>
    </row>
    <row r="73" spans="9:9" s="670" customFormat="1">
      <c r="I73" s="693"/>
    </row>
    <row r="74" spans="9:9" s="670" customFormat="1">
      <c r="I74" s="693"/>
    </row>
    <row r="75" spans="9:9" s="670" customFormat="1">
      <c r="I75" s="693"/>
    </row>
    <row r="76" spans="9:9" s="670" customFormat="1">
      <c r="I76" s="693"/>
    </row>
    <row r="77" spans="9:9" s="670" customFormat="1">
      <c r="I77" s="693"/>
    </row>
    <row r="78" spans="9:9" s="670" customFormat="1">
      <c r="I78" s="693"/>
    </row>
    <row r="79" spans="9:9" s="670" customFormat="1">
      <c r="I79" s="693"/>
    </row>
    <row r="80" spans="9:9" s="670" customFormat="1">
      <c r="I80" s="693"/>
    </row>
    <row r="81" spans="9:9" s="670" customFormat="1">
      <c r="I81" s="693"/>
    </row>
    <row r="82" spans="9:9" s="670" customFormat="1">
      <c r="I82" s="693"/>
    </row>
    <row r="83" spans="9:9" s="670" customFormat="1">
      <c r="I83" s="693"/>
    </row>
    <row r="84" spans="9:9" s="670" customFormat="1">
      <c r="I84" s="693"/>
    </row>
    <row r="85" spans="9:9" s="670" customFormat="1">
      <c r="I85" s="693"/>
    </row>
    <row r="86" spans="9:9" s="670" customFormat="1">
      <c r="I86" s="693"/>
    </row>
    <row r="87" spans="9:9" s="670" customFormat="1">
      <c r="I87" s="693"/>
    </row>
    <row r="88" spans="9:9" s="670" customFormat="1">
      <c r="I88" s="693"/>
    </row>
    <row r="89" spans="9:9" s="670" customFormat="1">
      <c r="I89" s="693"/>
    </row>
    <row r="90" spans="9:9" s="670" customFormat="1">
      <c r="I90" s="693"/>
    </row>
    <row r="91" spans="9:9" s="670" customFormat="1">
      <c r="I91" s="693"/>
    </row>
    <row r="92" spans="9:9" s="670" customFormat="1">
      <c r="I92" s="693"/>
    </row>
    <row r="93" spans="9:9" s="670" customFormat="1">
      <c r="I93" s="693"/>
    </row>
    <row r="94" spans="9:9" s="670" customFormat="1">
      <c r="I94" s="693"/>
    </row>
    <row r="95" spans="9:9" s="670" customFormat="1">
      <c r="I95" s="693"/>
    </row>
    <row r="96" spans="9:9" s="670" customFormat="1">
      <c r="I96" s="693"/>
    </row>
    <row r="97" spans="9:9" s="670" customFormat="1">
      <c r="I97" s="693"/>
    </row>
    <row r="98" spans="9:9" s="670" customFormat="1">
      <c r="I98" s="693"/>
    </row>
    <row r="99" spans="9:9" s="670" customFormat="1">
      <c r="I99" s="693"/>
    </row>
    <row r="100" spans="9:9" s="670" customFormat="1">
      <c r="I100" s="693"/>
    </row>
    <row r="101" spans="9:9" s="670" customFormat="1">
      <c r="I101" s="693"/>
    </row>
    <row r="102" spans="9:9" s="670" customFormat="1">
      <c r="I102" s="693"/>
    </row>
    <row r="103" spans="9:9" s="670" customFormat="1">
      <c r="I103" s="693"/>
    </row>
    <row r="104" spans="9:9" s="670" customFormat="1">
      <c r="I104" s="693"/>
    </row>
    <row r="105" spans="9:9" s="670" customFormat="1">
      <c r="I105" s="693"/>
    </row>
    <row r="106" spans="9:9" s="670" customFormat="1">
      <c r="I106" s="693"/>
    </row>
    <row r="107" spans="9:9" s="670" customFormat="1">
      <c r="I107" s="693"/>
    </row>
    <row r="108" spans="9:9" s="670" customFormat="1">
      <c r="I108" s="693"/>
    </row>
    <row r="109" spans="9:9" s="670" customFormat="1">
      <c r="I109" s="693"/>
    </row>
    <row r="110" spans="9:9" s="670" customFormat="1">
      <c r="I110" s="693"/>
    </row>
    <row r="111" spans="9:9" s="670" customFormat="1">
      <c r="I111" s="693"/>
    </row>
    <row r="112" spans="9:9" s="670" customFormat="1">
      <c r="I112" s="693"/>
    </row>
    <row r="113" spans="9:9" s="670" customFormat="1">
      <c r="I113" s="693"/>
    </row>
    <row r="114" spans="9:9" s="670" customFormat="1">
      <c r="I114" s="693"/>
    </row>
    <row r="115" spans="9:9" s="670" customFormat="1">
      <c r="I115" s="693"/>
    </row>
    <row r="116" spans="9:9" s="670" customFormat="1">
      <c r="I116" s="693"/>
    </row>
    <row r="117" spans="9:9" s="670" customFormat="1">
      <c r="I117" s="693"/>
    </row>
    <row r="118" spans="9:9" s="670" customFormat="1">
      <c r="I118" s="693"/>
    </row>
    <row r="119" spans="9:9" s="670" customFormat="1">
      <c r="I119" s="693"/>
    </row>
    <row r="120" spans="9:9" s="670" customFormat="1">
      <c r="I120" s="693"/>
    </row>
    <row r="121" spans="9:9" s="670" customFormat="1">
      <c r="I121" s="693"/>
    </row>
    <row r="122" spans="9:9" s="670" customFormat="1">
      <c r="I122" s="693"/>
    </row>
    <row r="123" spans="9:9" s="670" customFormat="1">
      <c r="I123" s="693"/>
    </row>
    <row r="124" spans="9:9" s="670" customFormat="1">
      <c r="I124" s="693"/>
    </row>
    <row r="125" spans="9:9" s="670" customFormat="1">
      <c r="I125" s="693"/>
    </row>
    <row r="126" spans="9:9" s="670" customFormat="1">
      <c r="I126" s="693"/>
    </row>
    <row r="127" spans="9:9" s="670" customFormat="1">
      <c r="I127" s="693"/>
    </row>
    <row r="128" spans="9:9" s="670" customFormat="1">
      <c r="I128" s="693"/>
    </row>
    <row r="129" spans="9:9" s="670" customFormat="1">
      <c r="I129" s="693"/>
    </row>
    <row r="130" spans="9:9" s="670" customFormat="1">
      <c r="I130" s="693"/>
    </row>
  </sheetData>
  <mergeCells count="39">
    <mergeCell ref="A39:A40"/>
    <mergeCell ref="A41:A42"/>
    <mergeCell ref="A27:A28"/>
    <mergeCell ref="B27:B28"/>
    <mergeCell ref="I27:I28"/>
    <mergeCell ref="I25:I26"/>
    <mergeCell ref="A21:A22"/>
    <mergeCell ref="B21:B22"/>
    <mergeCell ref="I21:I22"/>
    <mergeCell ref="A25:A26"/>
    <mergeCell ref="B25:B26"/>
    <mergeCell ref="A15:A18"/>
    <mergeCell ref="B15:B18"/>
    <mergeCell ref="H15:H16"/>
    <mergeCell ref="I19:I20"/>
    <mergeCell ref="I15:I18"/>
    <mergeCell ref="E17:E18"/>
    <mergeCell ref="F17:F18"/>
    <mergeCell ref="G17:G18"/>
    <mergeCell ref="H17:H18"/>
    <mergeCell ref="A19:A20"/>
    <mergeCell ref="B19:B20"/>
    <mergeCell ref="A9:A10"/>
    <mergeCell ref="B9:B10"/>
    <mergeCell ref="H9:H10"/>
    <mergeCell ref="I11:I14"/>
    <mergeCell ref="H13:H14"/>
    <mergeCell ref="I9:I10"/>
    <mergeCell ref="A11:A14"/>
    <mergeCell ref="B11:B14"/>
    <mergeCell ref="H11:H12"/>
    <mergeCell ref="B1:H1"/>
    <mergeCell ref="A3:H3"/>
    <mergeCell ref="A7:A8"/>
    <mergeCell ref="B7:B8"/>
    <mergeCell ref="G7:G8"/>
    <mergeCell ref="H7:H8"/>
    <mergeCell ref="F5:I5"/>
    <mergeCell ref="I7:I8"/>
  </mergeCells>
  <printOptions horizontalCentered="1"/>
  <pageMargins left="0" right="0" top="0" bottom="0" header="0" footer="0"/>
  <pageSetup paperSize="258" scale="32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rgb="FFFF0000"/>
  </sheetPr>
  <dimension ref="A1:J59"/>
  <sheetViews>
    <sheetView zoomScaleNormal="100" workbookViewId="0">
      <selection activeCell="P9" sqref="P9"/>
    </sheetView>
  </sheetViews>
  <sheetFormatPr baseColWidth="10" defaultColWidth="9.1640625" defaultRowHeight="15"/>
  <cols>
    <col min="1" max="1" width="25.1640625" style="1080" customWidth="1"/>
    <col min="2" max="2" width="17.6640625" style="1080" customWidth="1"/>
    <col min="3" max="3" width="11.33203125" style="1080" customWidth="1"/>
    <col min="4" max="4" width="8.5" style="1080" customWidth="1"/>
    <col min="5" max="6" width="7.5" style="1080" customWidth="1"/>
    <col min="7" max="16384" width="9.1640625" style="1080"/>
  </cols>
  <sheetData>
    <row r="1" spans="1:6" ht="16">
      <c r="A1" s="1078"/>
      <c r="B1" s="1079"/>
      <c r="E1" s="1178"/>
      <c r="F1" s="1081"/>
    </row>
    <row r="2" spans="1:6" ht="16">
      <c r="A2" s="1082"/>
      <c r="B2" s="1079"/>
      <c r="E2" s="1179"/>
      <c r="F2" s="1083"/>
    </row>
    <row r="3" spans="1:6" ht="16">
      <c r="A3" s="1079"/>
      <c r="B3" s="1079"/>
      <c r="E3" s="1179"/>
      <c r="F3" s="1083"/>
    </row>
    <row r="4" spans="1:6" ht="16">
      <c r="A4" s="1079"/>
      <c r="B4" s="1079"/>
      <c r="E4" s="1178"/>
      <c r="F4" s="1084"/>
    </row>
    <row r="5" spans="1:6" ht="76.5" customHeight="1">
      <c r="A5" s="1079"/>
      <c r="B5" s="1079"/>
      <c r="E5" s="1179"/>
      <c r="F5" s="1086"/>
    </row>
    <row r="6" spans="1:6">
      <c r="B6" s="2003" t="s">
        <v>936</v>
      </c>
      <c r="C6" s="2003"/>
      <c r="D6" s="2003"/>
      <c r="E6" s="2003"/>
      <c r="F6" s="2003"/>
    </row>
    <row r="7" spans="1:6" ht="28">
      <c r="A7" s="1180" t="s">
        <v>17</v>
      </c>
      <c r="B7" s="1180" t="s">
        <v>116</v>
      </c>
      <c r="C7" s="1180" t="s">
        <v>998</v>
      </c>
      <c r="D7" s="1180" t="s">
        <v>999</v>
      </c>
      <c r="E7" s="1180" t="s">
        <v>115</v>
      </c>
      <c r="F7" s="1180" t="s">
        <v>891</v>
      </c>
    </row>
    <row r="8" spans="1:6" ht="70" customHeight="1">
      <c r="A8" s="1181" t="s">
        <v>1000</v>
      </c>
      <c r="B8" s="1182" t="s">
        <v>1001</v>
      </c>
      <c r="C8" s="1091" t="s">
        <v>1002</v>
      </c>
      <c r="D8" s="1091" t="s">
        <v>1003</v>
      </c>
      <c r="E8" s="1091" t="s">
        <v>543</v>
      </c>
      <c r="F8" s="1091">
        <v>523</v>
      </c>
    </row>
    <row r="9" spans="1:6" ht="60" customHeight="1">
      <c r="A9" s="1984" t="s">
        <v>1004</v>
      </c>
      <c r="B9" s="1182" t="s">
        <v>1005</v>
      </c>
      <c r="C9" s="1986" t="s">
        <v>1006</v>
      </c>
      <c r="D9" s="1986" t="s">
        <v>1007</v>
      </c>
      <c r="E9" s="1986" t="s">
        <v>543</v>
      </c>
      <c r="F9" s="1091">
        <v>533</v>
      </c>
    </row>
    <row r="10" spans="1:6" ht="50" customHeight="1">
      <c r="A10" s="1985"/>
      <c r="B10" s="1091" t="s">
        <v>1008</v>
      </c>
      <c r="C10" s="1986"/>
      <c r="D10" s="1986"/>
      <c r="E10" s="1986"/>
      <c r="F10" s="1091">
        <v>544</v>
      </c>
    </row>
    <row r="11" spans="1:6" ht="50" customHeight="1">
      <c r="A11" s="1984" t="s">
        <v>1009</v>
      </c>
      <c r="B11" s="1182" t="s">
        <v>1010</v>
      </c>
      <c r="C11" s="1986" t="s">
        <v>1011</v>
      </c>
      <c r="D11" s="1986" t="s">
        <v>1012</v>
      </c>
      <c r="E11" s="1986" t="s">
        <v>543</v>
      </c>
      <c r="F11" s="1091">
        <v>533</v>
      </c>
    </row>
    <row r="12" spans="1:6" ht="50" customHeight="1">
      <c r="A12" s="1985"/>
      <c r="B12" s="1091" t="s">
        <v>1008</v>
      </c>
      <c r="C12" s="1986"/>
      <c r="D12" s="1986"/>
      <c r="E12" s="1986"/>
      <c r="F12" s="1091">
        <v>544</v>
      </c>
    </row>
    <row r="13" spans="1:6" ht="70" customHeight="1">
      <c r="A13" s="1181" t="s">
        <v>1013</v>
      </c>
      <c r="B13" s="1182" t="s">
        <v>1014</v>
      </c>
      <c r="C13" s="1091" t="s">
        <v>1015</v>
      </c>
      <c r="D13" s="1091" t="s">
        <v>1016</v>
      </c>
      <c r="E13" s="1091" t="s">
        <v>543</v>
      </c>
      <c r="F13" s="1091">
        <v>533</v>
      </c>
    </row>
    <row r="14" spans="1:6" ht="70" customHeight="1">
      <c r="A14" s="1181" t="s">
        <v>1017</v>
      </c>
      <c r="B14" s="1182" t="s">
        <v>1018</v>
      </c>
      <c r="C14" s="1091" t="s">
        <v>1019</v>
      </c>
      <c r="D14" s="1091" t="s">
        <v>1020</v>
      </c>
      <c r="E14" s="1091" t="s">
        <v>543</v>
      </c>
      <c r="F14" s="1091">
        <v>533</v>
      </c>
    </row>
    <row r="15" spans="1:6" ht="70" customHeight="1">
      <c r="A15" s="1181" t="s">
        <v>1021</v>
      </c>
      <c r="B15" s="1182" t="s">
        <v>1022</v>
      </c>
      <c r="C15" s="1091" t="s">
        <v>1023</v>
      </c>
      <c r="D15" s="1091" t="s">
        <v>1024</v>
      </c>
      <c r="E15" s="1091" t="s">
        <v>543</v>
      </c>
      <c r="F15" s="1091">
        <v>533</v>
      </c>
    </row>
    <row r="16" spans="1:6" ht="70" customHeight="1">
      <c r="A16" s="1181" t="s">
        <v>1025</v>
      </c>
      <c r="B16" s="1182" t="s">
        <v>1026</v>
      </c>
      <c r="C16" s="1091" t="s">
        <v>1027</v>
      </c>
      <c r="D16" s="1091" t="s">
        <v>1028</v>
      </c>
      <c r="E16" s="1091" t="s">
        <v>543</v>
      </c>
      <c r="F16" s="1091">
        <v>580</v>
      </c>
    </row>
    <row r="17" spans="1:6" ht="70" customHeight="1">
      <c r="A17" s="1183"/>
      <c r="B17" s="1184"/>
      <c r="C17" s="1185"/>
      <c r="D17" s="1185"/>
      <c r="E17" s="1185"/>
      <c r="F17" s="1185"/>
    </row>
    <row r="18" spans="1:6" ht="50" customHeight="1">
      <c r="A18" s="1990" t="s">
        <v>1029</v>
      </c>
      <c r="B18" s="1182" t="s">
        <v>1030</v>
      </c>
      <c r="C18" s="1986" t="s">
        <v>1031</v>
      </c>
      <c r="D18" s="1986" t="s">
        <v>1028</v>
      </c>
      <c r="E18" s="1986" t="s">
        <v>543</v>
      </c>
      <c r="F18" s="1091">
        <v>580</v>
      </c>
    </row>
    <row r="19" spans="1:6" ht="50" customHeight="1">
      <c r="A19" s="1990"/>
      <c r="B19" s="1091" t="s">
        <v>1032</v>
      </c>
      <c r="C19" s="1986"/>
      <c r="D19" s="1986"/>
      <c r="E19" s="1986"/>
      <c r="F19" s="1091">
        <v>590</v>
      </c>
    </row>
    <row r="20" spans="1:6" ht="50" customHeight="1">
      <c r="A20" s="1991" t="s">
        <v>1033</v>
      </c>
      <c r="B20" s="1182" t="s">
        <v>1034</v>
      </c>
      <c r="C20" s="1986" t="s">
        <v>1035</v>
      </c>
      <c r="D20" s="1986" t="s">
        <v>1036</v>
      </c>
      <c r="E20" s="1986" t="s">
        <v>543</v>
      </c>
      <c r="F20" s="1091">
        <v>580</v>
      </c>
    </row>
    <row r="21" spans="1:6" ht="50" customHeight="1">
      <c r="A21" s="1985"/>
      <c r="B21" s="1091" t="s">
        <v>1037</v>
      </c>
      <c r="C21" s="1986"/>
      <c r="D21" s="1986"/>
      <c r="E21" s="1986"/>
      <c r="F21" s="1091">
        <v>590</v>
      </c>
    </row>
    <row r="22" spans="1:6" ht="50" customHeight="1">
      <c r="A22" s="1984" t="s">
        <v>1038</v>
      </c>
      <c r="B22" s="1182" t="s">
        <v>1039</v>
      </c>
      <c r="C22" s="1986" t="s">
        <v>1040</v>
      </c>
      <c r="D22" s="1986" t="s">
        <v>1041</v>
      </c>
      <c r="E22" s="1986" t="s">
        <v>543</v>
      </c>
      <c r="F22" s="1091">
        <v>580</v>
      </c>
    </row>
    <row r="23" spans="1:6" ht="50" customHeight="1">
      <c r="A23" s="1985"/>
      <c r="B23" s="1091" t="s">
        <v>1042</v>
      </c>
      <c r="C23" s="1986"/>
      <c r="D23" s="1986"/>
      <c r="E23" s="1986"/>
      <c r="F23" s="1091">
        <v>590</v>
      </c>
    </row>
    <row r="24" spans="1:6" ht="70" customHeight="1">
      <c r="A24" s="1186" t="s">
        <v>1043</v>
      </c>
      <c r="B24" s="1182" t="s">
        <v>1044</v>
      </c>
      <c r="C24" s="1091" t="s">
        <v>1045</v>
      </c>
      <c r="D24" s="1091"/>
      <c r="E24" s="1091" t="s">
        <v>543</v>
      </c>
      <c r="F24" s="1091">
        <v>478</v>
      </c>
    </row>
    <row r="25" spans="1:6" ht="82.5" customHeight="1">
      <c r="A25" s="1187" t="s">
        <v>1046</v>
      </c>
      <c r="B25" s="1182" t="s">
        <v>1044</v>
      </c>
      <c r="C25" s="1091" t="s">
        <v>1047</v>
      </c>
      <c r="D25" s="1091"/>
      <c r="E25" s="1091" t="s">
        <v>543</v>
      </c>
      <c r="F25" s="1091">
        <v>478</v>
      </c>
    </row>
    <row r="26" spans="1:6" ht="82" customHeight="1">
      <c r="A26" s="1187" t="s">
        <v>1048</v>
      </c>
      <c r="B26" s="1182" t="s">
        <v>1044</v>
      </c>
      <c r="C26" s="1091" t="s">
        <v>1045</v>
      </c>
      <c r="D26" s="1091"/>
      <c r="E26" s="1091" t="s">
        <v>543</v>
      </c>
      <c r="F26" s="1091">
        <v>478</v>
      </c>
    </row>
    <row r="27" spans="1:6" ht="70" customHeight="1">
      <c r="A27" s="1187" t="s">
        <v>1049</v>
      </c>
      <c r="B27" s="1182" t="s">
        <v>1050</v>
      </c>
      <c r="C27" s="1091" t="s">
        <v>1051</v>
      </c>
      <c r="D27" s="1091" t="s">
        <v>1052</v>
      </c>
      <c r="E27" s="1091" t="s">
        <v>543</v>
      </c>
      <c r="F27" s="1091">
        <v>472</v>
      </c>
    </row>
    <row r="28" spans="1:6" ht="70" customHeight="1">
      <c r="A28" s="1187" t="s">
        <v>1053</v>
      </c>
      <c r="B28" s="1182" t="s">
        <v>1050</v>
      </c>
      <c r="C28" s="1091" t="s">
        <v>1054</v>
      </c>
      <c r="D28" s="1091" t="s">
        <v>1055</v>
      </c>
      <c r="E28" s="1091" t="s">
        <v>543</v>
      </c>
      <c r="F28" s="1091">
        <v>472</v>
      </c>
    </row>
    <row r="29" spans="1:6" ht="70" customHeight="1">
      <c r="A29" s="1187" t="s">
        <v>1056</v>
      </c>
      <c r="B29" s="1182" t="s">
        <v>1057</v>
      </c>
      <c r="C29" s="1091" t="s">
        <v>1058</v>
      </c>
      <c r="D29" s="1091" t="s">
        <v>1052</v>
      </c>
      <c r="E29" s="1091" t="s">
        <v>543</v>
      </c>
      <c r="F29" s="1091">
        <v>472</v>
      </c>
    </row>
    <row r="30" spans="1:6" ht="82.5" customHeight="1">
      <c r="A30" s="1187" t="s">
        <v>1059</v>
      </c>
      <c r="B30" s="1182" t="s">
        <v>1060</v>
      </c>
      <c r="C30" s="1091" t="s">
        <v>1058</v>
      </c>
      <c r="D30" s="1091" t="s">
        <v>1052</v>
      </c>
      <c r="E30" s="1091" t="s">
        <v>543</v>
      </c>
      <c r="F30" s="1091">
        <v>472</v>
      </c>
    </row>
    <row r="31" spans="1:6" ht="70" customHeight="1">
      <c r="A31" s="1187" t="s">
        <v>1061</v>
      </c>
      <c r="B31" s="2012" t="s">
        <v>1062</v>
      </c>
      <c r="C31" s="2013"/>
      <c r="D31" s="2014"/>
      <c r="E31" s="1091" t="s">
        <v>543</v>
      </c>
      <c r="F31" s="1091">
        <v>609</v>
      </c>
    </row>
    <row r="32" spans="1:6" ht="70" customHeight="1">
      <c r="A32" s="1187" t="s">
        <v>1063</v>
      </c>
      <c r="B32" s="1182" t="s">
        <v>1064</v>
      </c>
      <c r="C32" s="1182" t="s">
        <v>1065</v>
      </c>
      <c r="D32" s="1182"/>
      <c r="E32" s="1091" t="s">
        <v>543</v>
      </c>
      <c r="F32" s="1091">
        <v>395</v>
      </c>
    </row>
    <row r="33" spans="1:10" ht="70" customHeight="1" thickBot="1">
      <c r="A33" s="1187" t="s">
        <v>1066</v>
      </c>
      <c r="B33" s="1182" t="s">
        <v>1064</v>
      </c>
      <c r="C33" s="1182" t="s">
        <v>1065</v>
      </c>
      <c r="D33" s="1182"/>
      <c r="E33" s="1091" t="s">
        <v>543</v>
      </c>
      <c r="F33" s="1091">
        <v>395</v>
      </c>
    </row>
    <row r="34" spans="1:10" ht="16" thickBot="1">
      <c r="A34" s="1987" t="s">
        <v>1067</v>
      </c>
      <c r="B34" s="1988"/>
      <c r="C34" s="1988"/>
      <c r="D34" s="1988"/>
      <c r="E34" s="1988"/>
      <c r="F34" s="1989"/>
    </row>
    <row r="35" spans="1:10" ht="15" customHeight="1">
      <c r="A35" s="2008" t="s">
        <v>1068</v>
      </c>
      <c r="B35" s="2009"/>
      <c r="C35" s="2009"/>
      <c r="D35" s="2009"/>
      <c r="E35" s="1128" t="s">
        <v>895</v>
      </c>
      <c r="F35" s="1188">
        <v>262</v>
      </c>
      <c r="H35" s="1138"/>
      <c r="I35" s="1138"/>
      <c r="J35" s="1138"/>
    </row>
    <row r="36" spans="1:10" ht="15" customHeight="1">
      <c r="A36" s="2010" t="s">
        <v>1069</v>
      </c>
      <c r="B36" s="2011"/>
      <c r="C36" s="2011"/>
      <c r="D36" s="2011"/>
      <c r="E36" s="1115" t="s">
        <v>895</v>
      </c>
      <c r="F36" s="1189">
        <v>445</v>
      </c>
      <c r="H36" s="1138"/>
      <c r="I36" s="1138"/>
      <c r="J36" s="1138"/>
    </row>
    <row r="37" spans="1:10" ht="15" customHeight="1">
      <c r="A37" s="2010" t="s">
        <v>1070</v>
      </c>
      <c r="B37" s="2011"/>
      <c r="C37" s="2011"/>
      <c r="D37" s="2011"/>
      <c r="E37" s="1115" t="s">
        <v>895</v>
      </c>
      <c r="F37" s="1189">
        <v>476</v>
      </c>
      <c r="H37" s="1138"/>
      <c r="I37" s="1138"/>
      <c r="J37" s="1138"/>
    </row>
    <row r="38" spans="1:10" ht="15" customHeight="1">
      <c r="A38" s="2010" t="s">
        <v>1071</v>
      </c>
      <c r="B38" s="2011"/>
      <c r="C38" s="2011"/>
      <c r="D38" s="2011"/>
      <c r="E38" s="1115" t="s">
        <v>895</v>
      </c>
      <c r="F38" s="1189">
        <v>460</v>
      </c>
      <c r="H38" s="1138"/>
      <c r="I38" s="1138"/>
      <c r="J38" s="1138"/>
    </row>
    <row r="39" spans="1:10" ht="15" customHeight="1">
      <c r="A39" s="2010" t="s">
        <v>1072</v>
      </c>
      <c r="B39" s="2011"/>
      <c r="C39" s="2011"/>
      <c r="D39" s="2011"/>
      <c r="E39" s="1115" t="s">
        <v>895</v>
      </c>
      <c r="F39" s="1190">
        <v>200</v>
      </c>
      <c r="G39" s="1191"/>
      <c r="H39" s="1138"/>
      <c r="I39" s="1138"/>
      <c r="J39" s="1138"/>
    </row>
    <row r="40" spans="1:10" ht="15" customHeight="1">
      <c r="A40" s="1992" t="s">
        <v>1073</v>
      </c>
      <c r="B40" s="1993"/>
      <c r="C40" s="1993"/>
      <c r="D40" s="1993"/>
      <c r="E40" s="1115" t="s">
        <v>895</v>
      </c>
      <c r="F40" s="1190">
        <v>160</v>
      </c>
      <c r="G40" s="1191"/>
      <c r="H40" s="1138"/>
      <c r="I40" s="1138"/>
      <c r="J40" s="1138"/>
    </row>
    <row r="41" spans="1:10" ht="15" customHeight="1" thickBot="1">
      <c r="A41" s="1994" t="s">
        <v>1074</v>
      </c>
      <c r="B41" s="1995"/>
      <c r="C41" s="1995"/>
      <c r="D41" s="1995"/>
      <c r="E41" s="1121" t="s">
        <v>895</v>
      </c>
      <c r="F41" s="1192">
        <v>160</v>
      </c>
      <c r="H41" s="1138"/>
      <c r="I41" s="1138"/>
      <c r="J41" s="1138"/>
    </row>
    <row r="42" spans="1:10" ht="16" thickBot="1">
      <c r="A42" s="1996" t="s">
        <v>1075</v>
      </c>
      <c r="B42" s="1997"/>
      <c r="C42" s="1997"/>
      <c r="D42" s="1997"/>
      <c r="E42" s="1997"/>
      <c r="F42" s="1998"/>
    </row>
    <row r="43" spans="1:10">
      <c r="A43" s="1999" t="s">
        <v>1076</v>
      </c>
      <c r="B43" s="2000"/>
      <c r="C43" s="2000"/>
      <c r="D43" s="1128" t="s">
        <v>1077</v>
      </c>
      <c r="E43" s="1128" t="s">
        <v>895</v>
      </c>
      <c r="F43" s="1188">
        <v>361.07951039999995</v>
      </c>
      <c r="H43" s="1138"/>
      <c r="I43" s="1138"/>
      <c r="J43" s="1138"/>
    </row>
    <row r="44" spans="1:10">
      <c r="A44" s="2001" t="s">
        <v>1078</v>
      </c>
      <c r="B44" s="2002"/>
      <c r="C44" s="2002"/>
      <c r="D44" s="1115" t="s">
        <v>1079</v>
      </c>
      <c r="E44" s="1115" t="s">
        <v>895</v>
      </c>
      <c r="F44" s="1189">
        <v>400.12067339999999</v>
      </c>
      <c r="H44" s="1138"/>
      <c r="I44" s="1138"/>
      <c r="J44" s="1138"/>
    </row>
    <row r="45" spans="1:10">
      <c r="A45" s="2001" t="s">
        <v>1080</v>
      </c>
      <c r="B45" s="2002"/>
      <c r="C45" s="2002"/>
      <c r="D45" s="1115"/>
      <c r="E45" s="1115" t="s">
        <v>895</v>
      </c>
      <c r="F45" s="1189">
        <v>179.48246400000002</v>
      </c>
      <c r="H45" s="1138"/>
      <c r="I45" s="1138"/>
      <c r="J45" s="1138"/>
    </row>
    <row r="46" spans="1:10">
      <c r="A46" s="2001" t="s">
        <v>1081</v>
      </c>
      <c r="B46" s="2002"/>
      <c r="C46" s="2002"/>
      <c r="D46" s="1115"/>
      <c r="E46" s="1115" t="s">
        <v>895</v>
      </c>
      <c r="F46" s="1189">
        <v>179.48246400000002</v>
      </c>
      <c r="H46" s="1138"/>
      <c r="I46" s="1138"/>
      <c r="J46" s="1138"/>
    </row>
    <row r="47" spans="1:10">
      <c r="A47" s="2001" t="s">
        <v>1082</v>
      </c>
      <c r="B47" s="2002"/>
      <c r="C47" s="2002"/>
      <c r="D47" s="1115" t="s">
        <v>1083</v>
      </c>
      <c r="E47" s="1115" t="s">
        <v>895</v>
      </c>
      <c r="F47" s="1189">
        <v>341.02353600000004</v>
      </c>
      <c r="H47" s="1138"/>
      <c r="I47" s="1138"/>
      <c r="J47" s="1138"/>
    </row>
    <row r="48" spans="1:10" ht="16" thickBot="1">
      <c r="A48" s="2004" t="s">
        <v>1084</v>
      </c>
      <c r="B48" s="2005"/>
      <c r="C48" s="2005"/>
      <c r="D48" s="1121"/>
      <c r="E48" s="1121" t="s">
        <v>895</v>
      </c>
      <c r="F48" s="1192">
        <v>179.48246400000002</v>
      </c>
      <c r="H48" s="1138"/>
      <c r="I48" s="1138"/>
      <c r="J48" s="1138"/>
    </row>
    <row r="49" spans="1:10" ht="16" thickBot="1">
      <c r="A49" s="1996" t="s">
        <v>1085</v>
      </c>
      <c r="B49" s="1997"/>
      <c r="C49" s="1997"/>
      <c r="D49" s="1997"/>
      <c r="E49" s="1997"/>
      <c r="F49" s="1998"/>
    </row>
    <row r="50" spans="1:10">
      <c r="A50" s="2006" t="s">
        <v>1086</v>
      </c>
      <c r="B50" s="2007"/>
      <c r="C50" s="2007"/>
      <c r="D50" s="1193" t="s">
        <v>1087</v>
      </c>
      <c r="E50" s="1194" t="s">
        <v>895</v>
      </c>
      <c r="F50" s="1188">
        <v>249.00749999999999</v>
      </c>
      <c r="H50" s="1138"/>
      <c r="I50" s="1138"/>
      <c r="J50" s="1138"/>
    </row>
    <row r="51" spans="1:10">
      <c r="A51" s="1992" t="s">
        <v>1088</v>
      </c>
      <c r="B51" s="1993"/>
      <c r="C51" s="1993"/>
      <c r="D51" s="1195" t="s">
        <v>1089</v>
      </c>
      <c r="E51" s="1141" t="s">
        <v>895</v>
      </c>
      <c r="F51" s="1189">
        <v>56.227499999999999</v>
      </c>
      <c r="H51" s="1138"/>
      <c r="I51" s="1138"/>
      <c r="J51" s="1138"/>
    </row>
    <row r="52" spans="1:10">
      <c r="A52" s="1992" t="s">
        <v>1090</v>
      </c>
      <c r="B52" s="1993"/>
      <c r="C52" s="1993"/>
      <c r="D52" s="1195" t="s">
        <v>1089</v>
      </c>
      <c r="E52" s="1141" t="s">
        <v>895</v>
      </c>
      <c r="F52" s="1189">
        <v>80.325000000000003</v>
      </c>
      <c r="H52" s="1138"/>
      <c r="I52" s="1138"/>
      <c r="J52" s="1138"/>
    </row>
    <row r="53" spans="1:10">
      <c r="A53" s="1992" t="s">
        <v>1091</v>
      </c>
      <c r="B53" s="1993"/>
      <c r="C53" s="1993"/>
      <c r="D53" s="1142" t="s">
        <v>1092</v>
      </c>
      <c r="E53" s="1141" t="s">
        <v>895</v>
      </c>
      <c r="F53" s="1189">
        <v>104.4225</v>
      </c>
      <c r="H53" s="1138"/>
      <c r="I53" s="1138"/>
      <c r="J53" s="1138"/>
    </row>
    <row r="54" spans="1:10">
      <c r="A54" s="1992" t="s">
        <v>1093</v>
      </c>
      <c r="B54" s="1993"/>
      <c r="C54" s="1993"/>
      <c r="D54" s="1142" t="s">
        <v>1092</v>
      </c>
      <c r="E54" s="1141" t="s">
        <v>895</v>
      </c>
      <c r="F54" s="1189">
        <v>136.55250000000001</v>
      </c>
      <c r="H54" s="1138"/>
      <c r="I54" s="1138"/>
      <c r="J54" s="1138"/>
    </row>
    <row r="55" spans="1:10">
      <c r="A55" s="1992" t="s">
        <v>1094</v>
      </c>
      <c r="B55" s="1993"/>
      <c r="C55" s="1993"/>
      <c r="D55" s="1142" t="s">
        <v>1095</v>
      </c>
      <c r="E55" s="1141" t="s">
        <v>895</v>
      </c>
      <c r="F55" s="1189">
        <v>168.6825</v>
      </c>
      <c r="H55" s="1138"/>
      <c r="I55" s="1138"/>
      <c r="J55" s="1138"/>
    </row>
    <row r="56" spans="1:10" ht="16" thickBot="1">
      <c r="A56" s="2015" t="s">
        <v>1096</v>
      </c>
      <c r="B56" s="2016"/>
      <c r="C56" s="2016"/>
      <c r="D56" s="1164" t="s">
        <v>1095</v>
      </c>
      <c r="E56" s="1196" t="s">
        <v>895</v>
      </c>
      <c r="F56" s="1192">
        <v>184.7475</v>
      </c>
      <c r="H56" s="1138"/>
      <c r="I56" s="1138"/>
      <c r="J56" s="1138"/>
    </row>
    <row r="57" spans="1:10">
      <c r="A57" s="1197"/>
    </row>
    <row r="58" spans="1:10" ht="16">
      <c r="A58" s="2017"/>
      <c r="B58" s="2017"/>
      <c r="C58" s="2017"/>
      <c r="D58" s="2017"/>
      <c r="E58" s="2017"/>
    </row>
    <row r="59" spans="1:10">
      <c r="A59" s="1198"/>
    </row>
  </sheetData>
  <mergeCells count="46">
    <mergeCell ref="A53:C53"/>
    <mergeCell ref="A54:C54"/>
    <mergeCell ref="A55:C55"/>
    <mergeCell ref="A56:C56"/>
    <mergeCell ref="A58:E58"/>
    <mergeCell ref="B6:F6"/>
    <mergeCell ref="A47:C47"/>
    <mergeCell ref="A48:C48"/>
    <mergeCell ref="A49:F49"/>
    <mergeCell ref="A50:C50"/>
    <mergeCell ref="A35:D35"/>
    <mergeCell ref="A36:D36"/>
    <mergeCell ref="A37:D37"/>
    <mergeCell ref="A38:D38"/>
    <mergeCell ref="A39:D39"/>
    <mergeCell ref="A40:D40"/>
    <mergeCell ref="A22:A23"/>
    <mergeCell ref="C22:C23"/>
    <mergeCell ref="D22:D23"/>
    <mergeCell ref="E22:E23"/>
    <mergeCell ref="B31:D31"/>
    <mergeCell ref="A51:C51"/>
    <mergeCell ref="A52:C52"/>
    <mergeCell ref="A41:D41"/>
    <mergeCell ref="A42:F42"/>
    <mergeCell ref="A43:C43"/>
    <mergeCell ref="A44:C44"/>
    <mergeCell ref="A45:C45"/>
    <mergeCell ref="A46:C46"/>
    <mergeCell ref="A34:F34"/>
    <mergeCell ref="A18:A19"/>
    <mergeCell ref="C18:C19"/>
    <mergeCell ref="D18:D19"/>
    <mergeCell ref="E18:E19"/>
    <mergeCell ref="A20:A21"/>
    <mergeCell ref="C20:C21"/>
    <mergeCell ref="D20:D21"/>
    <mergeCell ref="E20:E21"/>
    <mergeCell ref="A9:A10"/>
    <mergeCell ref="C9:C10"/>
    <mergeCell ref="D9:D10"/>
    <mergeCell ref="E9:E10"/>
    <mergeCell ref="A11:A12"/>
    <mergeCell ref="C11:C12"/>
    <mergeCell ref="D11:D12"/>
    <mergeCell ref="E11:E12"/>
  </mergeCells>
  <pageMargins left="0.31496062992125984" right="0.31496062992125984" top="0.74803149606299213" bottom="0.74803149606299213" header="0.31496062992125984" footer="0.31496062992125984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B1:Y104"/>
  <sheetViews>
    <sheetView view="pageBreakPreview" zoomScale="60" workbookViewId="0">
      <selection activeCell="G53" sqref="G53"/>
    </sheetView>
  </sheetViews>
  <sheetFormatPr baseColWidth="10" defaultColWidth="8.83203125" defaultRowHeight="15"/>
  <cols>
    <col min="1" max="1" width="8.83203125" style="123"/>
    <col min="2" max="2" width="45.33203125" style="123" customWidth="1"/>
    <col min="3" max="3" width="15" style="123" customWidth="1"/>
    <col min="4" max="4" width="11.6640625" style="123" customWidth="1"/>
    <col min="5" max="5" width="20.5" style="123" customWidth="1"/>
    <col min="6" max="6" width="13.5" style="123" customWidth="1"/>
    <col min="7" max="7" width="17.6640625" style="123" customWidth="1"/>
    <col min="8" max="8" width="44.6640625" style="124" customWidth="1"/>
    <col min="9" max="9" width="26.5" style="125" customWidth="1"/>
    <col min="10" max="10" width="9.1640625" style="123"/>
    <col min="11" max="11" width="14.1640625" style="123" customWidth="1"/>
    <col min="12" max="257" width="9.1640625" style="123"/>
    <col min="258" max="258" width="36" style="123" customWidth="1"/>
    <col min="259" max="259" width="9.33203125" style="123" customWidth="1"/>
    <col min="260" max="260" width="9.1640625" style="123" customWidth="1"/>
    <col min="261" max="261" width="18" style="123" customWidth="1"/>
    <col min="262" max="262" width="13.5" style="123" customWidth="1"/>
    <col min="263" max="263" width="12.33203125" style="123" customWidth="1"/>
    <col min="264" max="264" width="48.33203125" style="123" customWidth="1"/>
    <col min="265" max="265" width="26.5" style="123" customWidth="1"/>
    <col min="266" max="513" width="9.1640625" style="123"/>
    <col min="514" max="514" width="36" style="123" customWidth="1"/>
    <col min="515" max="515" width="9.33203125" style="123" customWidth="1"/>
    <col min="516" max="516" width="9.1640625" style="123" customWidth="1"/>
    <col min="517" max="517" width="18" style="123" customWidth="1"/>
    <col min="518" max="518" width="13.5" style="123" customWidth="1"/>
    <col min="519" max="519" width="12.33203125" style="123" customWidth="1"/>
    <col min="520" max="520" width="48.33203125" style="123" customWidth="1"/>
    <col min="521" max="521" width="26.5" style="123" customWidth="1"/>
    <col min="522" max="769" width="9.1640625" style="123"/>
    <col min="770" max="770" width="36" style="123" customWidth="1"/>
    <col min="771" max="771" width="9.33203125" style="123" customWidth="1"/>
    <col min="772" max="772" width="9.1640625" style="123" customWidth="1"/>
    <col min="773" max="773" width="18" style="123" customWidth="1"/>
    <col min="774" max="774" width="13.5" style="123" customWidth="1"/>
    <col min="775" max="775" width="12.33203125" style="123" customWidth="1"/>
    <col min="776" max="776" width="48.33203125" style="123" customWidth="1"/>
    <col min="777" max="777" width="26.5" style="123" customWidth="1"/>
    <col min="778" max="1025" width="9.1640625" style="123"/>
    <col min="1026" max="1026" width="36" style="123" customWidth="1"/>
    <col min="1027" max="1027" width="9.33203125" style="123" customWidth="1"/>
    <col min="1028" max="1028" width="9.1640625" style="123" customWidth="1"/>
    <col min="1029" max="1029" width="18" style="123" customWidth="1"/>
    <col min="1030" max="1030" width="13.5" style="123" customWidth="1"/>
    <col min="1031" max="1031" width="12.33203125" style="123" customWidth="1"/>
    <col min="1032" max="1032" width="48.33203125" style="123" customWidth="1"/>
    <col min="1033" max="1033" width="26.5" style="123" customWidth="1"/>
    <col min="1034" max="1281" width="9.1640625" style="123"/>
    <col min="1282" max="1282" width="36" style="123" customWidth="1"/>
    <col min="1283" max="1283" width="9.33203125" style="123" customWidth="1"/>
    <col min="1284" max="1284" width="9.1640625" style="123" customWidth="1"/>
    <col min="1285" max="1285" width="18" style="123" customWidth="1"/>
    <col min="1286" max="1286" width="13.5" style="123" customWidth="1"/>
    <col min="1287" max="1287" width="12.33203125" style="123" customWidth="1"/>
    <col min="1288" max="1288" width="48.33203125" style="123" customWidth="1"/>
    <col min="1289" max="1289" width="26.5" style="123" customWidth="1"/>
    <col min="1290" max="1537" width="9.1640625" style="123"/>
    <col min="1538" max="1538" width="36" style="123" customWidth="1"/>
    <col min="1539" max="1539" width="9.33203125" style="123" customWidth="1"/>
    <col min="1540" max="1540" width="9.1640625" style="123" customWidth="1"/>
    <col min="1541" max="1541" width="18" style="123" customWidth="1"/>
    <col min="1542" max="1542" width="13.5" style="123" customWidth="1"/>
    <col min="1543" max="1543" width="12.33203125" style="123" customWidth="1"/>
    <col min="1544" max="1544" width="48.33203125" style="123" customWidth="1"/>
    <col min="1545" max="1545" width="26.5" style="123" customWidth="1"/>
    <col min="1546" max="1793" width="9.1640625" style="123"/>
    <col min="1794" max="1794" width="36" style="123" customWidth="1"/>
    <col min="1795" max="1795" width="9.33203125" style="123" customWidth="1"/>
    <col min="1796" max="1796" width="9.1640625" style="123" customWidth="1"/>
    <col min="1797" max="1797" width="18" style="123" customWidth="1"/>
    <col min="1798" max="1798" width="13.5" style="123" customWidth="1"/>
    <col min="1799" max="1799" width="12.33203125" style="123" customWidth="1"/>
    <col min="1800" max="1800" width="48.33203125" style="123" customWidth="1"/>
    <col min="1801" max="1801" width="26.5" style="123" customWidth="1"/>
    <col min="1802" max="2049" width="9.1640625" style="123"/>
    <col min="2050" max="2050" width="36" style="123" customWidth="1"/>
    <col min="2051" max="2051" width="9.33203125" style="123" customWidth="1"/>
    <col min="2052" max="2052" width="9.1640625" style="123" customWidth="1"/>
    <col min="2053" max="2053" width="18" style="123" customWidth="1"/>
    <col min="2054" max="2054" width="13.5" style="123" customWidth="1"/>
    <col min="2055" max="2055" width="12.33203125" style="123" customWidth="1"/>
    <col min="2056" max="2056" width="48.33203125" style="123" customWidth="1"/>
    <col min="2057" max="2057" width="26.5" style="123" customWidth="1"/>
    <col min="2058" max="2305" width="9.1640625" style="123"/>
    <col min="2306" max="2306" width="36" style="123" customWidth="1"/>
    <col min="2307" max="2307" width="9.33203125" style="123" customWidth="1"/>
    <col min="2308" max="2308" width="9.1640625" style="123" customWidth="1"/>
    <col min="2309" max="2309" width="18" style="123" customWidth="1"/>
    <col min="2310" max="2310" width="13.5" style="123" customWidth="1"/>
    <col min="2311" max="2311" width="12.33203125" style="123" customWidth="1"/>
    <col min="2312" max="2312" width="48.33203125" style="123" customWidth="1"/>
    <col min="2313" max="2313" width="26.5" style="123" customWidth="1"/>
    <col min="2314" max="2561" width="9.1640625" style="123"/>
    <col min="2562" max="2562" width="36" style="123" customWidth="1"/>
    <col min="2563" max="2563" width="9.33203125" style="123" customWidth="1"/>
    <col min="2564" max="2564" width="9.1640625" style="123" customWidth="1"/>
    <col min="2565" max="2565" width="18" style="123" customWidth="1"/>
    <col min="2566" max="2566" width="13.5" style="123" customWidth="1"/>
    <col min="2567" max="2567" width="12.33203125" style="123" customWidth="1"/>
    <col min="2568" max="2568" width="48.33203125" style="123" customWidth="1"/>
    <col min="2569" max="2569" width="26.5" style="123" customWidth="1"/>
    <col min="2570" max="2817" width="9.1640625" style="123"/>
    <col min="2818" max="2818" width="36" style="123" customWidth="1"/>
    <col min="2819" max="2819" width="9.33203125" style="123" customWidth="1"/>
    <col min="2820" max="2820" width="9.1640625" style="123" customWidth="1"/>
    <col min="2821" max="2821" width="18" style="123" customWidth="1"/>
    <col min="2822" max="2822" width="13.5" style="123" customWidth="1"/>
    <col min="2823" max="2823" width="12.33203125" style="123" customWidth="1"/>
    <col min="2824" max="2824" width="48.33203125" style="123" customWidth="1"/>
    <col min="2825" max="2825" width="26.5" style="123" customWidth="1"/>
    <col min="2826" max="3073" width="9.1640625" style="123"/>
    <col min="3074" max="3074" width="36" style="123" customWidth="1"/>
    <col min="3075" max="3075" width="9.33203125" style="123" customWidth="1"/>
    <col min="3076" max="3076" width="9.1640625" style="123" customWidth="1"/>
    <col min="3077" max="3077" width="18" style="123" customWidth="1"/>
    <col min="3078" max="3078" width="13.5" style="123" customWidth="1"/>
    <col min="3079" max="3079" width="12.33203125" style="123" customWidth="1"/>
    <col min="3080" max="3080" width="48.33203125" style="123" customWidth="1"/>
    <col min="3081" max="3081" width="26.5" style="123" customWidth="1"/>
    <col min="3082" max="3329" width="9.1640625" style="123"/>
    <col min="3330" max="3330" width="36" style="123" customWidth="1"/>
    <col min="3331" max="3331" width="9.33203125" style="123" customWidth="1"/>
    <col min="3332" max="3332" width="9.1640625" style="123" customWidth="1"/>
    <col min="3333" max="3333" width="18" style="123" customWidth="1"/>
    <col min="3334" max="3334" width="13.5" style="123" customWidth="1"/>
    <col min="3335" max="3335" width="12.33203125" style="123" customWidth="1"/>
    <col min="3336" max="3336" width="48.33203125" style="123" customWidth="1"/>
    <col min="3337" max="3337" width="26.5" style="123" customWidth="1"/>
    <col min="3338" max="3585" width="9.1640625" style="123"/>
    <col min="3586" max="3586" width="36" style="123" customWidth="1"/>
    <col min="3587" max="3587" width="9.33203125" style="123" customWidth="1"/>
    <col min="3588" max="3588" width="9.1640625" style="123" customWidth="1"/>
    <col min="3589" max="3589" width="18" style="123" customWidth="1"/>
    <col min="3590" max="3590" width="13.5" style="123" customWidth="1"/>
    <col min="3591" max="3591" width="12.33203125" style="123" customWidth="1"/>
    <col min="3592" max="3592" width="48.33203125" style="123" customWidth="1"/>
    <col min="3593" max="3593" width="26.5" style="123" customWidth="1"/>
    <col min="3594" max="3841" width="9.1640625" style="123"/>
    <col min="3842" max="3842" width="36" style="123" customWidth="1"/>
    <col min="3843" max="3843" width="9.33203125" style="123" customWidth="1"/>
    <col min="3844" max="3844" width="9.1640625" style="123" customWidth="1"/>
    <col min="3845" max="3845" width="18" style="123" customWidth="1"/>
    <col min="3846" max="3846" width="13.5" style="123" customWidth="1"/>
    <col min="3847" max="3847" width="12.33203125" style="123" customWidth="1"/>
    <col min="3848" max="3848" width="48.33203125" style="123" customWidth="1"/>
    <col min="3849" max="3849" width="26.5" style="123" customWidth="1"/>
    <col min="3850" max="4097" width="9.1640625" style="123"/>
    <col min="4098" max="4098" width="36" style="123" customWidth="1"/>
    <col min="4099" max="4099" width="9.33203125" style="123" customWidth="1"/>
    <col min="4100" max="4100" width="9.1640625" style="123" customWidth="1"/>
    <col min="4101" max="4101" width="18" style="123" customWidth="1"/>
    <col min="4102" max="4102" width="13.5" style="123" customWidth="1"/>
    <col min="4103" max="4103" width="12.33203125" style="123" customWidth="1"/>
    <col min="4104" max="4104" width="48.33203125" style="123" customWidth="1"/>
    <col min="4105" max="4105" width="26.5" style="123" customWidth="1"/>
    <col min="4106" max="4353" width="9.1640625" style="123"/>
    <col min="4354" max="4354" width="36" style="123" customWidth="1"/>
    <col min="4355" max="4355" width="9.33203125" style="123" customWidth="1"/>
    <col min="4356" max="4356" width="9.1640625" style="123" customWidth="1"/>
    <col min="4357" max="4357" width="18" style="123" customWidth="1"/>
    <col min="4358" max="4358" width="13.5" style="123" customWidth="1"/>
    <col min="4359" max="4359" width="12.33203125" style="123" customWidth="1"/>
    <col min="4360" max="4360" width="48.33203125" style="123" customWidth="1"/>
    <col min="4361" max="4361" width="26.5" style="123" customWidth="1"/>
    <col min="4362" max="4609" width="9.1640625" style="123"/>
    <col min="4610" max="4610" width="36" style="123" customWidth="1"/>
    <col min="4611" max="4611" width="9.33203125" style="123" customWidth="1"/>
    <col min="4612" max="4612" width="9.1640625" style="123" customWidth="1"/>
    <col min="4613" max="4613" width="18" style="123" customWidth="1"/>
    <col min="4614" max="4614" width="13.5" style="123" customWidth="1"/>
    <col min="4615" max="4615" width="12.33203125" style="123" customWidth="1"/>
    <col min="4616" max="4616" width="48.33203125" style="123" customWidth="1"/>
    <col min="4617" max="4617" width="26.5" style="123" customWidth="1"/>
    <col min="4618" max="4865" width="9.1640625" style="123"/>
    <col min="4866" max="4866" width="36" style="123" customWidth="1"/>
    <col min="4867" max="4867" width="9.33203125" style="123" customWidth="1"/>
    <col min="4868" max="4868" width="9.1640625" style="123" customWidth="1"/>
    <col min="4869" max="4869" width="18" style="123" customWidth="1"/>
    <col min="4870" max="4870" width="13.5" style="123" customWidth="1"/>
    <col min="4871" max="4871" width="12.33203125" style="123" customWidth="1"/>
    <col min="4872" max="4872" width="48.33203125" style="123" customWidth="1"/>
    <col min="4873" max="4873" width="26.5" style="123" customWidth="1"/>
    <col min="4874" max="5121" width="9.1640625" style="123"/>
    <col min="5122" max="5122" width="36" style="123" customWidth="1"/>
    <col min="5123" max="5123" width="9.33203125" style="123" customWidth="1"/>
    <col min="5124" max="5124" width="9.1640625" style="123" customWidth="1"/>
    <col min="5125" max="5125" width="18" style="123" customWidth="1"/>
    <col min="5126" max="5126" width="13.5" style="123" customWidth="1"/>
    <col min="5127" max="5127" width="12.33203125" style="123" customWidth="1"/>
    <col min="5128" max="5128" width="48.33203125" style="123" customWidth="1"/>
    <col min="5129" max="5129" width="26.5" style="123" customWidth="1"/>
    <col min="5130" max="5377" width="9.1640625" style="123"/>
    <col min="5378" max="5378" width="36" style="123" customWidth="1"/>
    <col min="5379" max="5379" width="9.33203125" style="123" customWidth="1"/>
    <col min="5380" max="5380" width="9.1640625" style="123" customWidth="1"/>
    <col min="5381" max="5381" width="18" style="123" customWidth="1"/>
    <col min="5382" max="5382" width="13.5" style="123" customWidth="1"/>
    <col min="5383" max="5383" width="12.33203125" style="123" customWidth="1"/>
    <col min="5384" max="5384" width="48.33203125" style="123" customWidth="1"/>
    <col min="5385" max="5385" width="26.5" style="123" customWidth="1"/>
    <col min="5386" max="5633" width="9.1640625" style="123"/>
    <col min="5634" max="5634" width="36" style="123" customWidth="1"/>
    <col min="5635" max="5635" width="9.33203125" style="123" customWidth="1"/>
    <col min="5636" max="5636" width="9.1640625" style="123" customWidth="1"/>
    <col min="5637" max="5637" width="18" style="123" customWidth="1"/>
    <col min="5638" max="5638" width="13.5" style="123" customWidth="1"/>
    <col min="5639" max="5639" width="12.33203125" style="123" customWidth="1"/>
    <col min="5640" max="5640" width="48.33203125" style="123" customWidth="1"/>
    <col min="5641" max="5641" width="26.5" style="123" customWidth="1"/>
    <col min="5642" max="5889" width="9.1640625" style="123"/>
    <col min="5890" max="5890" width="36" style="123" customWidth="1"/>
    <col min="5891" max="5891" width="9.33203125" style="123" customWidth="1"/>
    <col min="5892" max="5892" width="9.1640625" style="123" customWidth="1"/>
    <col min="5893" max="5893" width="18" style="123" customWidth="1"/>
    <col min="5894" max="5894" width="13.5" style="123" customWidth="1"/>
    <col min="5895" max="5895" width="12.33203125" style="123" customWidth="1"/>
    <col min="5896" max="5896" width="48.33203125" style="123" customWidth="1"/>
    <col min="5897" max="5897" width="26.5" style="123" customWidth="1"/>
    <col min="5898" max="6145" width="9.1640625" style="123"/>
    <col min="6146" max="6146" width="36" style="123" customWidth="1"/>
    <col min="6147" max="6147" width="9.33203125" style="123" customWidth="1"/>
    <col min="6148" max="6148" width="9.1640625" style="123" customWidth="1"/>
    <col min="6149" max="6149" width="18" style="123" customWidth="1"/>
    <col min="6150" max="6150" width="13.5" style="123" customWidth="1"/>
    <col min="6151" max="6151" width="12.33203125" style="123" customWidth="1"/>
    <col min="6152" max="6152" width="48.33203125" style="123" customWidth="1"/>
    <col min="6153" max="6153" width="26.5" style="123" customWidth="1"/>
    <col min="6154" max="6401" width="9.1640625" style="123"/>
    <col min="6402" max="6402" width="36" style="123" customWidth="1"/>
    <col min="6403" max="6403" width="9.33203125" style="123" customWidth="1"/>
    <col min="6404" max="6404" width="9.1640625" style="123" customWidth="1"/>
    <col min="6405" max="6405" width="18" style="123" customWidth="1"/>
    <col min="6406" max="6406" width="13.5" style="123" customWidth="1"/>
    <col min="6407" max="6407" width="12.33203125" style="123" customWidth="1"/>
    <col min="6408" max="6408" width="48.33203125" style="123" customWidth="1"/>
    <col min="6409" max="6409" width="26.5" style="123" customWidth="1"/>
    <col min="6410" max="6657" width="9.1640625" style="123"/>
    <col min="6658" max="6658" width="36" style="123" customWidth="1"/>
    <col min="6659" max="6659" width="9.33203125" style="123" customWidth="1"/>
    <col min="6660" max="6660" width="9.1640625" style="123" customWidth="1"/>
    <col min="6661" max="6661" width="18" style="123" customWidth="1"/>
    <col min="6662" max="6662" width="13.5" style="123" customWidth="1"/>
    <col min="6663" max="6663" width="12.33203125" style="123" customWidth="1"/>
    <col min="6664" max="6664" width="48.33203125" style="123" customWidth="1"/>
    <col min="6665" max="6665" width="26.5" style="123" customWidth="1"/>
    <col min="6666" max="6913" width="9.1640625" style="123"/>
    <col min="6914" max="6914" width="36" style="123" customWidth="1"/>
    <col min="6915" max="6915" width="9.33203125" style="123" customWidth="1"/>
    <col min="6916" max="6916" width="9.1640625" style="123" customWidth="1"/>
    <col min="6917" max="6917" width="18" style="123" customWidth="1"/>
    <col min="6918" max="6918" width="13.5" style="123" customWidth="1"/>
    <col min="6919" max="6919" width="12.33203125" style="123" customWidth="1"/>
    <col min="6920" max="6920" width="48.33203125" style="123" customWidth="1"/>
    <col min="6921" max="6921" width="26.5" style="123" customWidth="1"/>
    <col min="6922" max="7169" width="9.1640625" style="123"/>
    <col min="7170" max="7170" width="36" style="123" customWidth="1"/>
    <col min="7171" max="7171" width="9.33203125" style="123" customWidth="1"/>
    <col min="7172" max="7172" width="9.1640625" style="123" customWidth="1"/>
    <col min="7173" max="7173" width="18" style="123" customWidth="1"/>
    <col min="7174" max="7174" width="13.5" style="123" customWidth="1"/>
    <col min="7175" max="7175" width="12.33203125" style="123" customWidth="1"/>
    <col min="7176" max="7176" width="48.33203125" style="123" customWidth="1"/>
    <col min="7177" max="7177" width="26.5" style="123" customWidth="1"/>
    <col min="7178" max="7425" width="9.1640625" style="123"/>
    <col min="7426" max="7426" width="36" style="123" customWidth="1"/>
    <col min="7427" max="7427" width="9.33203125" style="123" customWidth="1"/>
    <col min="7428" max="7428" width="9.1640625" style="123" customWidth="1"/>
    <col min="7429" max="7429" width="18" style="123" customWidth="1"/>
    <col min="7430" max="7430" width="13.5" style="123" customWidth="1"/>
    <col min="7431" max="7431" width="12.33203125" style="123" customWidth="1"/>
    <col min="7432" max="7432" width="48.33203125" style="123" customWidth="1"/>
    <col min="7433" max="7433" width="26.5" style="123" customWidth="1"/>
    <col min="7434" max="7681" width="9.1640625" style="123"/>
    <col min="7682" max="7682" width="36" style="123" customWidth="1"/>
    <col min="7683" max="7683" width="9.33203125" style="123" customWidth="1"/>
    <col min="7684" max="7684" width="9.1640625" style="123" customWidth="1"/>
    <col min="7685" max="7685" width="18" style="123" customWidth="1"/>
    <col min="7686" max="7686" width="13.5" style="123" customWidth="1"/>
    <col min="7687" max="7687" width="12.33203125" style="123" customWidth="1"/>
    <col min="7688" max="7688" width="48.33203125" style="123" customWidth="1"/>
    <col min="7689" max="7689" width="26.5" style="123" customWidth="1"/>
    <col min="7690" max="7937" width="9.1640625" style="123"/>
    <col min="7938" max="7938" width="36" style="123" customWidth="1"/>
    <col min="7939" max="7939" width="9.33203125" style="123" customWidth="1"/>
    <col min="7940" max="7940" width="9.1640625" style="123" customWidth="1"/>
    <col min="7941" max="7941" width="18" style="123" customWidth="1"/>
    <col min="7942" max="7942" width="13.5" style="123" customWidth="1"/>
    <col min="7943" max="7943" width="12.33203125" style="123" customWidth="1"/>
    <col min="7944" max="7944" width="48.33203125" style="123" customWidth="1"/>
    <col min="7945" max="7945" width="26.5" style="123" customWidth="1"/>
    <col min="7946" max="8193" width="9.1640625" style="123"/>
    <col min="8194" max="8194" width="36" style="123" customWidth="1"/>
    <col min="8195" max="8195" width="9.33203125" style="123" customWidth="1"/>
    <col min="8196" max="8196" width="9.1640625" style="123" customWidth="1"/>
    <col min="8197" max="8197" width="18" style="123" customWidth="1"/>
    <col min="8198" max="8198" width="13.5" style="123" customWidth="1"/>
    <col min="8199" max="8199" width="12.33203125" style="123" customWidth="1"/>
    <col min="8200" max="8200" width="48.33203125" style="123" customWidth="1"/>
    <col min="8201" max="8201" width="26.5" style="123" customWidth="1"/>
    <col min="8202" max="8449" width="9.1640625" style="123"/>
    <col min="8450" max="8450" width="36" style="123" customWidth="1"/>
    <col min="8451" max="8451" width="9.33203125" style="123" customWidth="1"/>
    <col min="8452" max="8452" width="9.1640625" style="123" customWidth="1"/>
    <col min="8453" max="8453" width="18" style="123" customWidth="1"/>
    <col min="8454" max="8454" width="13.5" style="123" customWidth="1"/>
    <col min="8455" max="8455" width="12.33203125" style="123" customWidth="1"/>
    <col min="8456" max="8456" width="48.33203125" style="123" customWidth="1"/>
    <col min="8457" max="8457" width="26.5" style="123" customWidth="1"/>
    <col min="8458" max="8705" width="9.1640625" style="123"/>
    <col min="8706" max="8706" width="36" style="123" customWidth="1"/>
    <col min="8707" max="8707" width="9.33203125" style="123" customWidth="1"/>
    <col min="8708" max="8708" width="9.1640625" style="123" customWidth="1"/>
    <col min="8709" max="8709" width="18" style="123" customWidth="1"/>
    <col min="8710" max="8710" width="13.5" style="123" customWidth="1"/>
    <col min="8711" max="8711" width="12.33203125" style="123" customWidth="1"/>
    <col min="8712" max="8712" width="48.33203125" style="123" customWidth="1"/>
    <col min="8713" max="8713" width="26.5" style="123" customWidth="1"/>
    <col min="8714" max="8961" width="9.1640625" style="123"/>
    <col min="8962" max="8962" width="36" style="123" customWidth="1"/>
    <col min="8963" max="8963" width="9.33203125" style="123" customWidth="1"/>
    <col min="8964" max="8964" width="9.1640625" style="123" customWidth="1"/>
    <col min="8965" max="8965" width="18" style="123" customWidth="1"/>
    <col min="8966" max="8966" width="13.5" style="123" customWidth="1"/>
    <col min="8967" max="8967" width="12.33203125" style="123" customWidth="1"/>
    <col min="8968" max="8968" width="48.33203125" style="123" customWidth="1"/>
    <col min="8969" max="8969" width="26.5" style="123" customWidth="1"/>
    <col min="8970" max="9217" width="9.1640625" style="123"/>
    <col min="9218" max="9218" width="36" style="123" customWidth="1"/>
    <col min="9219" max="9219" width="9.33203125" style="123" customWidth="1"/>
    <col min="9220" max="9220" width="9.1640625" style="123" customWidth="1"/>
    <col min="9221" max="9221" width="18" style="123" customWidth="1"/>
    <col min="9222" max="9222" width="13.5" style="123" customWidth="1"/>
    <col min="9223" max="9223" width="12.33203125" style="123" customWidth="1"/>
    <col min="9224" max="9224" width="48.33203125" style="123" customWidth="1"/>
    <col min="9225" max="9225" width="26.5" style="123" customWidth="1"/>
    <col min="9226" max="9473" width="9.1640625" style="123"/>
    <col min="9474" max="9474" width="36" style="123" customWidth="1"/>
    <col min="9475" max="9475" width="9.33203125" style="123" customWidth="1"/>
    <col min="9476" max="9476" width="9.1640625" style="123" customWidth="1"/>
    <col min="9477" max="9477" width="18" style="123" customWidth="1"/>
    <col min="9478" max="9478" width="13.5" style="123" customWidth="1"/>
    <col min="9479" max="9479" width="12.33203125" style="123" customWidth="1"/>
    <col min="9480" max="9480" width="48.33203125" style="123" customWidth="1"/>
    <col min="9481" max="9481" width="26.5" style="123" customWidth="1"/>
    <col min="9482" max="9729" width="9.1640625" style="123"/>
    <col min="9730" max="9730" width="36" style="123" customWidth="1"/>
    <col min="9731" max="9731" width="9.33203125" style="123" customWidth="1"/>
    <col min="9732" max="9732" width="9.1640625" style="123" customWidth="1"/>
    <col min="9733" max="9733" width="18" style="123" customWidth="1"/>
    <col min="9734" max="9734" width="13.5" style="123" customWidth="1"/>
    <col min="9735" max="9735" width="12.33203125" style="123" customWidth="1"/>
    <col min="9736" max="9736" width="48.33203125" style="123" customWidth="1"/>
    <col min="9737" max="9737" width="26.5" style="123" customWidth="1"/>
    <col min="9738" max="9985" width="9.1640625" style="123"/>
    <col min="9986" max="9986" width="36" style="123" customWidth="1"/>
    <col min="9987" max="9987" width="9.33203125" style="123" customWidth="1"/>
    <col min="9988" max="9988" width="9.1640625" style="123" customWidth="1"/>
    <col min="9989" max="9989" width="18" style="123" customWidth="1"/>
    <col min="9990" max="9990" width="13.5" style="123" customWidth="1"/>
    <col min="9991" max="9991" width="12.33203125" style="123" customWidth="1"/>
    <col min="9992" max="9992" width="48.33203125" style="123" customWidth="1"/>
    <col min="9993" max="9993" width="26.5" style="123" customWidth="1"/>
    <col min="9994" max="10241" width="9.1640625" style="123"/>
    <col min="10242" max="10242" width="36" style="123" customWidth="1"/>
    <col min="10243" max="10243" width="9.33203125" style="123" customWidth="1"/>
    <col min="10244" max="10244" width="9.1640625" style="123" customWidth="1"/>
    <col min="10245" max="10245" width="18" style="123" customWidth="1"/>
    <col min="10246" max="10246" width="13.5" style="123" customWidth="1"/>
    <col min="10247" max="10247" width="12.33203125" style="123" customWidth="1"/>
    <col min="10248" max="10248" width="48.33203125" style="123" customWidth="1"/>
    <col min="10249" max="10249" width="26.5" style="123" customWidth="1"/>
    <col min="10250" max="10497" width="9.1640625" style="123"/>
    <col min="10498" max="10498" width="36" style="123" customWidth="1"/>
    <col min="10499" max="10499" width="9.33203125" style="123" customWidth="1"/>
    <col min="10500" max="10500" width="9.1640625" style="123" customWidth="1"/>
    <col min="10501" max="10501" width="18" style="123" customWidth="1"/>
    <col min="10502" max="10502" width="13.5" style="123" customWidth="1"/>
    <col min="10503" max="10503" width="12.33203125" style="123" customWidth="1"/>
    <col min="10504" max="10504" width="48.33203125" style="123" customWidth="1"/>
    <col min="10505" max="10505" width="26.5" style="123" customWidth="1"/>
    <col min="10506" max="10753" width="9.1640625" style="123"/>
    <col min="10754" max="10754" width="36" style="123" customWidth="1"/>
    <col min="10755" max="10755" width="9.33203125" style="123" customWidth="1"/>
    <col min="10756" max="10756" width="9.1640625" style="123" customWidth="1"/>
    <col min="10757" max="10757" width="18" style="123" customWidth="1"/>
    <col min="10758" max="10758" width="13.5" style="123" customWidth="1"/>
    <col min="10759" max="10759" width="12.33203125" style="123" customWidth="1"/>
    <col min="10760" max="10760" width="48.33203125" style="123" customWidth="1"/>
    <col min="10761" max="10761" width="26.5" style="123" customWidth="1"/>
    <col min="10762" max="11009" width="9.1640625" style="123"/>
    <col min="11010" max="11010" width="36" style="123" customWidth="1"/>
    <col min="11011" max="11011" width="9.33203125" style="123" customWidth="1"/>
    <col min="11012" max="11012" width="9.1640625" style="123" customWidth="1"/>
    <col min="11013" max="11013" width="18" style="123" customWidth="1"/>
    <col min="11014" max="11014" width="13.5" style="123" customWidth="1"/>
    <col min="11015" max="11015" width="12.33203125" style="123" customWidth="1"/>
    <col min="11016" max="11016" width="48.33203125" style="123" customWidth="1"/>
    <col min="11017" max="11017" width="26.5" style="123" customWidth="1"/>
    <col min="11018" max="11265" width="9.1640625" style="123"/>
    <col min="11266" max="11266" width="36" style="123" customWidth="1"/>
    <col min="11267" max="11267" width="9.33203125" style="123" customWidth="1"/>
    <col min="11268" max="11268" width="9.1640625" style="123" customWidth="1"/>
    <col min="11269" max="11269" width="18" style="123" customWidth="1"/>
    <col min="11270" max="11270" width="13.5" style="123" customWidth="1"/>
    <col min="11271" max="11271" width="12.33203125" style="123" customWidth="1"/>
    <col min="11272" max="11272" width="48.33203125" style="123" customWidth="1"/>
    <col min="11273" max="11273" width="26.5" style="123" customWidth="1"/>
    <col min="11274" max="11521" width="9.1640625" style="123"/>
    <col min="11522" max="11522" width="36" style="123" customWidth="1"/>
    <col min="11523" max="11523" width="9.33203125" style="123" customWidth="1"/>
    <col min="11524" max="11524" width="9.1640625" style="123" customWidth="1"/>
    <col min="11525" max="11525" width="18" style="123" customWidth="1"/>
    <col min="11526" max="11526" width="13.5" style="123" customWidth="1"/>
    <col min="11527" max="11527" width="12.33203125" style="123" customWidth="1"/>
    <col min="11528" max="11528" width="48.33203125" style="123" customWidth="1"/>
    <col min="11529" max="11529" width="26.5" style="123" customWidth="1"/>
    <col min="11530" max="11777" width="9.1640625" style="123"/>
    <col min="11778" max="11778" width="36" style="123" customWidth="1"/>
    <col min="11779" max="11779" width="9.33203125" style="123" customWidth="1"/>
    <col min="11780" max="11780" width="9.1640625" style="123" customWidth="1"/>
    <col min="11781" max="11781" width="18" style="123" customWidth="1"/>
    <col min="11782" max="11782" width="13.5" style="123" customWidth="1"/>
    <col min="11783" max="11783" width="12.33203125" style="123" customWidth="1"/>
    <col min="11784" max="11784" width="48.33203125" style="123" customWidth="1"/>
    <col min="11785" max="11785" width="26.5" style="123" customWidth="1"/>
    <col min="11786" max="12033" width="9.1640625" style="123"/>
    <col min="12034" max="12034" width="36" style="123" customWidth="1"/>
    <col min="12035" max="12035" width="9.33203125" style="123" customWidth="1"/>
    <col min="12036" max="12036" width="9.1640625" style="123" customWidth="1"/>
    <col min="12037" max="12037" width="18" style="123" customWidth="1"/>
    <col min="12038" max="12038" width="13.5" style="123" customWidth="1"/>
    <col min="12039" max="12039" width="12.33203125" style="123" customWidth="1"/>
    <col min="12040" max="12040" width="48.33203125" style="123" customWidth="1"/>
    <col min="12041" max="12041" width="26.5" style="123" customWidth="1"/>
    <col min="12042" max="12289" width="9.1640625" style="123"/>
    <col min="12290" max="12290" width="36" style="123" customWidth="1"/>
    <col min="12291" max="12291" width="9.33203125" style="123" customWidth="1"/>
    <col min="12292" max="12292" width="9.1640625" style="123" customWidth="1"/>
    <col min="12293" max="12293" width="18" style="123" customWidth="1"/>
    <col min="12294" max="12294" width="13.5" style="123" customWidth="1"/>
    <col min="12295" max="12295" width="12.33203125" style="123" customWidth="1"/>
    <col min="12296" max="12296" width="48.33203125" style="123" customWidth="1"/>
    <col min="12297" max="12297" width="26.5" style="123" customWidth="1"/>
    <col min="12298" max="12545" width="9.1640625" style="123"/>
    <col min="12546" max="12546" width="36" style="123" customWidth="1"/>
    <col min="12547" max="12547" width="9.33203125" style="123" customWidth="1"/>
    <col min="12548" max="12548" width="9.1640625" style="123" customWidth="1"/>
    <col min="12549" max="12549" width="18" style="123" customWidth="1"/>
    <col min="12550" max="12550" width="13.5" style="123" customWidth="1"/>
    <col min="12551" max="12551" width="12.33203125" style="123" customWidth="1"/>
    <col min="12552" max="12552" width="48.33203125" style="123" customWidth="1"/>
    <col min="12553" max="12553" width="26.5" style="123" customWidth="1"/>
    <col min="12554" max="12801" width="9.1640625" style="123"/>
    <col min="12802" max="12802" width="36" style="123" customWidth="1"/>
    <col min="12803" max="12803" width="9.33203125" style="123" customWidth="1"/>
    <col min="12804" max="12804" width="9.1640625" style="123" customWidth="1"/>
    <col min="12805" max="12805" width="18" style="123" customWidth="1"/>
    <col min="12806" max="12806" width="13.5" style="123" customWidth="1"/>
    <col min="12807" max="12807" width="12.33203125" style="123" customWidth="1"/>
    <col min="12808" max="12808" width="48.33203125" style="123" customWidth="1"/>
    <col min="12809" max="12809" width="26.5" style="123" customWidth="1"/>
    <col min="12810" max="13057" width="9.1640625" style="123"/>
    <col min="13058" max="13058" width="36" style="123" customWidth="1"/>
    <col min="13059" max="13059" width="9.33203125" style="123" customWidth="1"/>
    <col min="13060" max="13060" width="9.1640625" style="123" customWidth="1"/>
    <col min="13061" max="13061" width="18" style="123" customWidth="1"/>
    <col min="13062" max="13062" width="13.5" style="123" customWidth="1"/>
    <col min="13063" max="13063" width="12.33203125" style="123" customWidth="1"/>
    <col min="13064" max="13064" width="48.33203125" style="123" customWidth="1"/>
    <col min="13065" max="13065" width="26.5" style="123" customWidth="1"/>
    <col min="13066" max="13313" width="9.1640625" style="123"/>
    <col min="13314" max="13314" width="36" style="123" customWidth="1"/>
    <col min="13315" max="13315" width="9.33203125" style="123" customWidth="1"/>
    <col min="13316" max="13316" width="9.1640625" style="123" customWidth="1"/>
    <col min="13317" max="13317" width="18" style="123" customWidth="1"/>
    <col min="13318" max="13318" width="13.5" style="123" customWidth="1"/>
    <col min="13319" max="13319" width="12.33203125" style="123" customWidth="1"/>
    <col min="13320" max="13320" width="48.33203125" style="123" customWidth="1"/>
    <col min="13321" max="13321" width="26.5" style="123" customWidth="1"/>
    <col min="13322" max="13569" width="9.1640625" style="123"/>
    <col min="13570" max="13570" width="36" style="123" customWidth="1"/>
    <col min="13571" max="13571" width="9.33203125" style="123" customWidth="1"/>
    <col min="13572" max="13572" width="9.1640625" style="123" customWidth="1"/>
    <col min="13573" max="13573" width="18" style="123" customWidth="1"/>
    <col min="13574" max="13574" width="13.5" style="123" customWidth="1"/>
    <col min="13575" max="13575" width="12.33203125" style="123" customWidth="1"/>
    <col min="13576" max="13576" width="48.33203125" style="123" customWidth="1"/>
    <col min="13577" max="13577" width="26.5" style="123" customWidth="1"/>
    <col min="13578" max="13825" width="9.1640625" style="123"/>
    <col min="13826" max="13826" width="36" style="123" customWidth="1"/>
    <col min="13827" max="13827" width="9.33203125" style="123" customWidth="1"/>
    <col min="13828" max="13828" width="9.1640625" style="123" customWidth="1"/>
    <col min="13829" max="13829" width="18" style="123" customWidth="1"/>
    <col min="13830" max="13830" width="13.5" style="123" customWidth="1"/>
    <col min="13831" max="13831" width="12.33203125" style="123" customWidth="1"/>
    <col min="13832" max="13832" width="48.33203125" style="123" customWidth="1"/>
    <col min="13833" max="13833" width="26.5" style="123" customWidth="1"/>
    <col min="13834" max="14081" width="9.1640625" style="123"/>
    <col min="14082" max="14082" width="36" style="123" customWidth="1"/>
    <col min="14083" max="14083" width="9.33203125" style="123" customWidth="1"/>
    <col min="14084" max="14084" width="9.1640625" style="123" customWidth="1"/>
    <col min="14085" max="14085" width="18" style="123" customWidth="1"/>
    <col min="14086" max="14086" width="13.5" style="123" customWidth="1"/>
    <col min="14087" max="14087" width="12.33203125" style="123" customWidth="1"/>
    <col min="14088" max="14088" width="48.33203125" style="123" customWidth="1"/>
    <col min="14089" max="14089" width="26.5" style="123" customWidth="1"/>
    <col min="14090" max="14337" width="9.1640625" style="123"/>
    <col min="14338" max="14338" width="36" style="123" customWidth="1"/>
    <col min="14339" max="14339" width="9.33203125" style="123" customWidth="1"/>
    <col min="14340" max="14340" width="9.1640625" style="123" customWidth="1"/>
    <col min="14341" max="14341" width="18" style="123" customWidth="1"/>
    <col min="14342" max="14342" width="13.5" style="123" customWidth="1"/>
    <col min="14343" max="14343" width="12.33203125" style="123" customWidth="1"/>
    <col min="14344" max="14344" width="48.33203125" style="123" customWidth="1"/>
    <col min="14345" max="14345" width="26.5" style="123" customWidth="1"/>
    <col min="14346" max="14593" width="9.1640625" style="123"/>
    <col min="14594" max="14594" width="36" style="123" customWidth="1"/>
    <col min="14595" max="14595" width="9.33203125" style="123" customWidth="1"/>
    <col min="14596" max="14596" width="9.1640625" style="123" customWidth="1"/>
    <col min="14597" max="14597" width="18" style="123" customWidth="1"/>
    <col min="14598" max="14598" width="13.5" style="123" customWidth="1"/>
    <col min="14599" max="14599" width="12.33203125" style="123" customWidth="1"/>
    <col min="14600" max="14600" width="48.33203125" style="123" customWidth="1"/>
    <col min="14601" max="14601" width="26.5" style="123" customWidth="1"/>
    <col min="14602" max="14849" width="9.1640625" style="123"/>
    <col min="14850" max="14850" width="36" style="123" customWidth="1"/>
    <col min="14851" max="14851" width="9.33203125" style="123" customWidth="1"/>
    <col min="14852" max="14852" width="9.1640625" style="123" customWidth="1"/>
    <col min="14853" max="14853" width="18" style="123" customWidth="1"/>
    <col min="14854" max="14854" width="13.5" style="123" customWidth="1"/>
    <col min="14855" max="14855" width="12.33203125" style="123" customWidth="1"/>
    <col min="14856" max="14856" width="48.33203125" style="123" customWidth="1"/>
    <col min="14857" max="14857" width="26.5" style="123" customWidth="1"/>
    <col min="14858" max="15105" width="9.1640625" style="123"/>
    <col min="15106" max="15106" width="36" style="123" customWidth="1"/>
    <col min="15107" max="15107" width="9.33203125" style="123" customWidth="1"/>
    <col min="15108" max="15108" width="9.1640625" style="123" customWidth="1"/>
    <col min="15109" max="15109" width="18" style="123" customWidth="1"/>
    <col min="15110" max="15110" width="13.5" style="123" customWidth="1"/>
    <col min="15111" max="15111" width="12.33203125" style="123" customWidth="1"/>
    <col min="15112" max="15112" width="48.33203125" style="123" customWidth="1"/>
    <col min="15113" max="15113" width="26.5" style="123" customWidth="1"/>
    <col min="15114" max="15361" width="9.1640625" style="123"/>
    <col min="15362" max="15362" width="36" style="123" customWidth="1"/>
    <col min="15363" max="15363" width="9.33203125" style="123" customWidth="1"/>
    <col min="15364" max="15364" width="9.1640625" style="123" customWidth="1"/>
    <col min="15365" max="15365" width="18" style="123" customWidth="1"/>
    <col min="15366" max="15366" width="13.5" style="123" customWidth="1"/>
    <col min="15367" max="15367" width="12.33203125" style="123" customWidth="1"/>
    <col min="15368" max="15368" width="48.33203125" style="123" customWidth="1"/>
    <col min="15369" max="15369" width="26.5" style="123" customWidth="1"/>
    <col min="15370" max="15617" width="9.1640625" style="123"/>
    <col min="15618" max="15618" width="36" style="123" customWidth="1"/>
    <col min="15619" max="15619" width="9.33203125" style="123" customWidth="1"/>
    <col min="15620" max="15620" width="9.1640625" style="123" customWidth="1"/>
    <col min="15621" max="15621" width="18" style="123" customWidth="1"/>
    <col min="15622" max="15622" width="13.5" style="123" customWidth="1"/>
    <col min="15623" max="15623" width="12.33203125" style="123" customWidth="1"/>
    <col min="15624" max="15624" width="48.33203125" style="123" customWidth="1"/>
    <col min="15625" max="15625" width="26.5" style="123" customWidth="1"/>
    <col min="15626" max="15873" width="9.1640625" style="123"/>
    <col min="15874" max="15874" width="36" style="123" customWidth="1"/>
    <col min="15875" max="15875" width="9.33203125" style="123" customWidth="1"/>
    <col min="15876" max="15876" width="9.1640625" style="123" customWidth="1"/>
    <col min="15877" max="15877" width="18" style="123" customWidth="1"/>
    <col min="15878" max="15878" width="13.5" style="123" customWidth="1"/>
    <col min="15879" max="15879" width="12.33203125" style="123" customWidth="1"/>
    <col min="15880" max="15880" width="48.33203125" style="123" customWidth="1"/>
    <col min="15881" max="15881" width="26.5" style="123" customWidth="1"/>
    <col min="15882" max="16129" width="9.1640625" style="123"/>
    <col min="16130" max="16130" width="36" style="123" customWidth="1"/>
    <col min="16131" max="16131" width="9.33203125" style="123" customWidth="1"/>
    <col min="16132" max="16132" width="9.1640625" style="123" customWidth="1"/>
    <col min="16133" max="16133" width="18" style="123" customWidth="1"/>
    <col min="16134" max="16134" width="13.5" style="123" customWidth="1"/>
    <col min="16135" max="16135" width="12.33203125" style="123" customWidth="1"/>
    <col min="16136" max="16136" width="48.33203125" style="123" customWidth="1"/>
    <col min="16137" max="16137" width="26.5" style="123" customWidth="1"/>
    <col min="16138" max="16384" width="9.1640625" style="123"/>
  </cols>
  <sheetData>
    <row r="1" spans="2:25" ht="173" customHeight="1"/>
    <row r="2" spans="2:25" ht="54" customHeight="1"/>
    <row r="3" spans="2:25" ht="61.5" customHeight="1">
      <c r="B3" s="2018" t="s">
        <v>216</v>
      </c>
      <c r="C3" s="2018"/>
      <c r="D3" s="2018"/>
      <c r="E3" s="2018"/>
      <c r="F3" s="2018"/>
      <c r="G3" s="2018"/>
      <c r="H3" s="2018"/>
      <c r="I3" s="2018"/>
      <c r="J3" s="2018"/>
      <c r="K3" s="2018"/>
    </row>
    <row r="4" spans="2:25" ht="43.5" customHeight="1">
      <c r="B4" s="2104" t="s">
        <v>719</v>
      </c>
      <c r="C4" s="2104"/>
      <c r="D4" s="2104"/>
      <c r="E4" s="2104"/>
      <c r="F4" s="2104"/>
      <c r="G4" s="2104"/>
      <c r="H4" s="2104"/>
      <c r="I4" s="2104"/>
      <c r="J4" s="2104"/>
      <c r="K4" s="2104"/>
      <c r="L4" s="126"/>
      <c r="M4" s="126"/>
      <c r="N4" s="126"/>
      <c r="O4" s="126"/>
      <c r="P4" s="126"/>
      <c r="Q4" s="126"/>
      <c r="R4" s="126"/>
      <c r="S4" s="126"/>
      <c r="T4" s="126"/>
      <c r="U4" s="126"/>
      <c r="V4" s="126"/>
      <c r="W4" s="126"/>
      <c r="X4" s="126"/>
      <c r="Y4" s="126"/>
    </row>
    <row r="5" spans="2:25" ht="48.75" customHeight="1">
      <c r="B5" s="165" t="s">
        <v>17</v>
      </c>
      <c r="C5" s="165" t="s">
        <v>151</v>
      </c>
      <c r="D5" s="165" t="s">
        <v>152</v>
      </c>
      <c r="E5" s="165" t="s">
        <v>153</v>
      </c>
      <c r="F5" s="165" t="s">
        <v>154</v>
      </c>
      <c r="G5" s="166" t="s">
        <v>155</v>
      </c>
      <c r="H5" s="166" t="s">
        <v>156</v>
      </c>
      <c r="I5" s="2105" t="s">
        <v>157</v>
      </c>
      <c r="J5" s="2106"/>
      <c r="K5" s="2107"/>
      <c r="M5" s="127"/>
    </row>
    <row r="6" spans="2:25" ht="41.25" customHeight="1" thickBot="1">
      <c r="B6" s="2112" t="s">
        <v>213</v>
      </c>
      <c r="C6" s="2113"/>
      <c r="D6" s="2113"/>
      <c r="E6" s="2113"/>
      <c r="F6" s="2113"/>
      <c r="G6" s="2113"/>
      <c r="H6" s="2113"/>
      <c r="I6" s="2113"/>
      <c r="J6" s="2113"/>
      <c r="K6" s="2114"/>
    </row>
    <row r="7" spans="2:25" ht="19.5" customHeight="1" thickBot="1">
      <c r="B7" s="2108"/>
      <c r="C7" s="2109"/>
      <c r="D7" s="2109"/>
      <c r="E7" s="2109"/>
      <c r="F7" s="2109"/>
      <c r="G7" s="2109"/>
      <c r="H7" s="128"/>
      <c r="I7" s="167"/>
      <c r="J7" s="167"/>
      <c r="K7" s="168"/>
    </row>
    <row r="8" spans="2:25" ht="22.5" customHeight="1">
      <c r="B8" s="2101" t="s">
        <v>158</v>
      </c>
      <c r="C8" s="2103" t="s">
        <v>159</v>
      </c>
      <c r="D8" s="2103" t="s">
        <v>160</v>
      </c>
      <c r="E8" s="218" t="s">
        <v>161</v>
      </c>
      <c r="F8" s="219" t="s">
        <v>162</v>
      </c>
      <c r="G8" s="180">
        <v>980</v>
      </c>
      <c r="H8" s="181"/>
      <c r="I8" s="2019" t="s">
        <v>163</v>
      </c>
      <c r="J8" s="2020"/>
      <c r="K8" s="2021"/>
    </row>
    <row r="9" spans="2:25" ht="21" customHeight="1">
      <c r="B9" s="2110"/>
      <c r="C9" s="2111"/>
      <c r="D9" s="2111"/>
      <c r="E9" s="182"/>
      <c r="F9" s="183"/>
      <c r="G9" s="220"/>
      <c r="H9" s="185"/>
      <c r="I9" s="2022"/>
      <c r="J9" s="2023"/>
      <c r="K9" s="2024"/>
    </row>
    <row r="10" spans="2:25" ht="20.25" customHeight="1">
      <c r="B10" s="2102"/>
      <c r="C10" s="2095"/>
      <c r="D10" s="2095"/>
      <c r="E10" s="182" t="s">
        <v>164</v>
      </c>
      <c r="F10" s="183" t="s">
        <v>162</v>
      </c>
      <c r="G10" s="220">
        <v>1550</v>
      </c>
      <c r="H10" s="185"/>
      <c r="I10" s="2022"/>
      <c r="J10" s="2023"/>
      <c r="K10" s="2024"/>
    </row>
    <row r="11" spans="2:25" ht="24" customHeight="1">
      <c r="B11" s="2089"/>
      <c r="C11" s="2090"/>
      <c r="D11" s="2090"/>
      <c r="E11" s="2090"/>
      <c r="F11" s="2090"/>
      <c r="G11" s="2091"/>
      <c r="H11" s="185"/>
      <c r="I11" s="2022"/>
      <c r="J11" s="2023"/>
      <c r="K11" s="2024"/>
    </row>
    <row r="12" spans="2:25" ht="24.75" customHeight="1">
      <c r="B12" s="186" t="s">
        <v>165</v>
      </c>
      <c r="C12" s="182" t="s">
        <v>159</v>
      </c>
      <c r="D12" s="182"/>
      <c r="E12" s="182"/>
      <c r="F12" s="183" t="s">
        <v>119</v>
      </c>
      <c r="G12" s="220" t="s">
        <v>166</v>
      </c>
      <c r="H12" s="185"/>
      <c r="I12" s="2022"/>
      <c r="J12" s="2023"/>
      <c r="K12" s="2024"/>
    </row>
    <row r="13" spans="2:25" ht="24.75" customHeight="1">
      <c r="B13" s="2092" t="s">
        <v>167</v>
      </c>
      <c r="C13" s="2094" t="s">
        <v>159</v>
      </c>
      <c r="D13" s="182"/>
      <c r="E13" s="182" t="s">
        <v>161</v>
      </c>
      <c r="F13" s="183" t="s">
        <v>119</v>
      </c>
      <c r="G13" s="220" t="s">
        <v>166</v>
      </c>
      <c r="H13" s="185"/>
      <c r="I13" s="2022"/>
      <c r="J13" s="2023"/>
      <c r="K13" s="2024"/>
    </row>
    <row r="14" spans="2:25" ht="78.75" customHeight="1" thickBot="1">
      <c r="B14" s="2098"/>
      <c r="C14" s="2099"/>
      <c r="D14" s="187"/>
      <c r="E14" s="187" t="s">
        <v>164</v>
      </c>
      <c r="F14" s="188" t="s">
        <v>119</v>
      </c>
      <c r="G14" s="221" t="s">
        <v>166</v>
      </c>
      <c r="H14" s="190"/>
      <c r="I14" s="2025"/>
      <c r="J14" s="2026"/>
      <c r="K14" s="2027"/>
    </row>
    <row r="15" spans="2:25" ht="31.5" customHeight="1">
      <c r="B15" s="191"/>
      <c r="C15" s="192"/>
      <c r="D15" s="192"/>
      <c r="E15" s="192"/>
      <c r="F15" s="193"/>
      <c r="G15" s="194"/>
      <c r="H15" s="195"/>
      <c r="I15" s="178"/>
      <c r="J15" s="178"/>
      <c r="K15" s="179"/>
    </row>
    <row r="16" spans="2:25" ht="41.25" customHeight="1">
      <c r="B16" s="2031" t="s">
        <v>214</v>
      </c>
      <c r="C16" s="2032"/>
      <c r="D16" s="2032"/>
      <c r="E16" s="2032"/>
      <c r="F16" s="2032"/>
      <c r="G16" s="2032"/>
      <c r="H16" s="2032"/>
      <c r="I16" s="2032"/>
      <c r="J16" s="2032"/>
      <c r="K16" s="2033"/>
    </row>
    <row r="17" spans="2:11" ht="13.5" customHeight="1" thickBot="1">
      <c r="B17" s="196"/>
      <c r="C17" s="197"/>
      <c r="D17" s="197"/>
      <c r="E17" s="197"/>
      <c r="F17" s="198"/>
      <c r="G17" s="199"/>
      <c r="H17" s="185"/>
      <c r="I17" s="200"/>
      <c r="J17" s="200"/>
      <c r="K17" s="200"/>
    </row>
    <row r="18" spans="2:11" ht="27.75" customHeight="1">
      <c r="B18" s="2101" t="s">
        <v>168</v>
      </c>
      <c r="C18" s="2103" t="s">
        <v>159</v>
      </c>
      <c r="D18" s="2103" t="s">
        <v>160</v>
      </c>
      <c r="E18" s="218" t="s">
        <v>169</v>
      </c>
      <c r="F18" s="219" t="s">
        <v>162</v>
      </c>
      <c r="G18" s="201">
        <v>1500</v>
      </c>
      <c r="H18" s="202"/>
      <c r="I18" s="2019" t="s">
        <v>170</v>
      </c>
      <c r="J18" s="2020"/>
      <c r="K18" s="2021"/>
    </row>
    <row r="19" spans="2:11" ht="27.75" customHeight="1">
      <c r="B19" s="2102"/>
      <c r="C19" s="2095"/>
      <c r="D19" s="2095"/>
      <c r="E19" s="182" t="s">
        <v>164</v>
      </c>
      <c r="F19" s="183" t="s">
        <v>162</v>
      </c>
      <c r="G19" s="222">
        <v>1850</v>
      </c>
      <c r="H19" s="203"/>
      <c r="I19" s="2022"/>
      <c r="J19" s="2023"/>
      <c r="K19" s="2024"/>
    </row>
    <row r="20" spans="2:11" ht="24" customHeight="1">
      <c r="B20" s="2089" t="s">
        <v>171</v>
      </c>
      <c r="C20" s="2090"/>
      <c r="D20" s="2090"/>
      <c r="E20" s="2090"/>
      <c r="F20" s="2090"/>
      <c r="G20" s="2100"/>
      <c r="H20" s="203"/>
      <c r="I20" s="2022"/>
      <c r="J20" s="2023"/>
      <c r="K20" s="2024"/>
    </row>
    <row r="21" spans="2:11" ht="31.5" customHeight="1">
      <c r="B21" s="186" t="s">
        <v>172</v>
      </c>
      <c r="C21" s="182" t="s">
        <v>159</v>
      </c>
      <c r="D21" s="182"/>
      <c r="E21" s="182"/>
      <c r="F21" s="183" t="s">
        <v>119</v>
      </c>
      <c r="G21" s="223" t="s">
        <v>166</v>
      </c>
      <c r="H21" s="203"/>
      <c r="I21" s="2022"/>
      <c r="J21" s="2023"/>
      <c r="K21" s="2024"/>
    </row>
    <row r="22" spans="2:11" ht="33" customHeight="1">
      <c r="B22" s="186" t="s">
        <v>173</v>
      </c>
      <c r="C22" s="182" t="s">
        <v>159</v>
      </c>
      <c r="D22" s="182"/>
      <c r="E22" s="182" t="s">
        <v>169</v>
      </c>
      <c r="F22" s="183" t="s">
        <v>119</v>
      </c>
      <c r="G22" s="223" t="s">
        <v>166</v>
      </c>
      <c r="H22" s="203"/>
      <c r="I22" s="2022"/>
      <c r="J22" s="2023"/>
      <c r="K22" s="2024"/>
    </row>
    <row r="23" spans="2:11" ht="50.25" customHeight="1" thickBot="1">
      <c r="B23" s="204" t="s">
        <v>174</v>
      </c>
      <c r="C23" s="187" t="s">
        <v>159</v>
      </c>
      <c r="D23" s="187"/>
      <c r="E23" s="187"/>
      <c r="F23" s="188" t="s">
        <v>119</v>
      </c>
      <c r="G23" s="224" t="s">
        <v>166</v>
      </c>
      <c r="H23" s="205"/>
      <c r="I23" s="2025"/>
      <c r="J23" s="2026"/>
      <c r="K23" s="2027"/>
    </row>
    <row r="24" spans="2:11" ht="39" customHeight="1">
      <c r="B24" s="191"/>
      <c r="C24" s="192"/>
      <c r="D24" s="192"/>
      <c r="E24" s="192"/>
      <c r="F24" s="193"/>
      <c r="G24" s="206"/>
      <c r="H24" s="185"/>
      <c r="I24" s="178"/>
      <c r="J24" s="178"/>
      <c r="K24" s="179"/>
    </row>
    <row r="25" spans="2:11" ht="15" hidden="1" customHeight="1">
      <c r="B25" s="2089" t="s">
        <v>177</v>
      </c>
      <c r="C25" s="2090"/>
      <c r="D25" s="2090"/>
      <c r="E25" s="2090"/>
      <c r="F25" s="2090"/>
      <c r="G25" s="2091"/>
      <c r="H25" s="185"/>
      <c r="I25" s="207"/>
      <c r="J25" s="207"/>
      <c r="K25" s="207"/>
    </row>
    <row r="26" spans="2:11" ht="15" hidden="1" customHeight="1">
      <c r="B26" s="2092" t="s">
        <v>178</v>
      </c>
      <c r="C26" s="182" t="s">
        <v>159</v>
      </c>
      <c r="D26" s="182"/>
      <c r="E26" s="2094"/>
      <c r="F26" s="183" t="s">
        <v>119</v>
      </c>
      <c r="G26" s="184">
        <v>392</v>
      </c>
      <c r="H26" s="185"/>
      <c r="I26" s="2096"/>
      <c r="J26" s="2096"/>
      <c r="K26" s="2096"/>
    </row>
    <row r="27" spans="2:11" ht="15" hidden="1" customHeight="1">
      <c r="B27" s="2093"/>
      <c r="C27" s="182" t="s">
        <v>176</v>
      </c>
      <c r="D27" s="182"/>
      <c r="E27" s="2095"/>
      <c r="F27" s="183" t="s">
        <v>119</v>
      </c>
      <c r="G27" s="184">
        <v>354</v>
      </c>
      <c r="H27" s="185"/>
      <c r="I27" s="2096"/>
      <c r="J27" s="2096"/>
      <c r="K27" s="2096"/>
    </row>
    <row r="28" spans="2:11" ht="15" hidden="1" customHeight="1">
      <c r="B28" s="2092" t="s">
        <v>179</v>
      </c>
      <c r="C28" s="182" t="s">
        <v>159</v>
      </c>
      <c r="D28" s="182"/>
      <c r="E28" s="2094" t="s">
        <v>175</v>
      </c>
      <c r="F28" s="183" t="s">
        <v>119</v>
      </c>
      <c r="G28" s="184">
        <v>196</v>
      </c>
      <c r="H28" s="185"/>
      <c r="I28" s="207"/>
      <c r="J28" s="207"/>
      <c r="K28" s="207"/>
    </row>
    <row r="29" spans="2:11" ht="15" hidden="1" customHeight="1">
      <c r="B29" s="2097"/>
      <c r="C29" s="182" t="s">
        <v>176</v>
      </c>
      <c r="D29" s="182"/>
      <c r="E29" s="2095"/>
      <c r="F29" s="183" t="s">
        <v>119</v>
      </c>
      <c r="G29" s="184">
        <v>179</v>
      </c>
      <c r="H29" s="185"/>
      <c r="I29" s="207"/>
      <c r="J29" s="207"/>
      <c r="K29" s="207"/>
    </row>
    <row r="30" spans="2:11" ht="15" hidden="1" customHeight="1">
      <c r="B30" s="2097"/>
      <c r="C30" s="182" t="s">
        <v>159</v>
      </c>
      <c r="D30" s="182"/>
      <c r="E30" s="2094" t="s">
        <v>164</v>
      </c>
      <c r="F30" s="183" t="s">
        <v>119</v>
      </c>
      <c r="G30" s="184">
        <v>224</v>
      </c>
      <c r="H30" s="185"/>
      <c r="I30" s="207"/>
      <c r="J30" s="207"/>
      <c r="K30" s="207"/>
    </row>
    <row r="31" spans="2:11" ht="15" hidden="1" customHeight="1">
      <c r="B31" s="2097"/>
      <c r="C31" s="182" t="s">
        <v>176</v>
      </c>
      <c r="D31" s="182"/>
      <c r="E31" s="2095"/>
      <c r="F31" s="183" t="s">
        <v>119</v>
      </c>
      <c r="G31" s="184">
        <v>203</v>
      </c>
      <c r="H31" s="185"/>
      <c r="I31" s="207"/>
      <c r="J31" s="207"/>
      <c r="K31" s="207"/>
    </row>
    <row r="32" spans="2:11" ht="15" hidden="1" customHeight="1">
      <c r="B32" s="2097"/>
      <c r="C32" s="182" t="s">
        <v>159</v>
      </c>
      <c r="D32" s="182"/>
      <c r="E32" s="2094" t="s">
        <v>180</v>
      </c>
      <c r="F32" s="183" t="s">
        <v>119</v>
      </c>
      <c r="G32" s="184">
        <v>301</v>
      </c>
      <c r="H32" s="185"/>
      <c r="I32" s="207"/>
      <c r="J32" s="207"/>
      <c r="K32" s="207"/>
    </row>
    <row r="33" spans="2:11" ht="15" hidden="1" customHeight="1" thickBot="1">
      <c r="B33" s="2098"/>
      <c r="C33" s="187" t="s">
        <v>176</v>
      </c>
      <c r="D33" s="187"/>
      <c r="E33" s="2099"/>
      <c r="F33" s="188" t="s">
        <v>119</v>
      </c>
      <c r="G33" s="189">
        <v>273</v>
      </c>
      <c r="H33" s="185"/>
      <c r="I33" s="207"/>
      <c r="J33" s="207"/>
      <c r="K33" s="207"/>
    </row>
    <row r="34" spans="2:11" ht="18.75" customHeight="1">
      <c r="B34" s="196"/>
      <c r="C34" s="197"/>
      <c r="D34" s="197"/>
      <c r="E34" s="197"/>
      <c r="F34" s="198"/>
      <c r="G34" s="215"/>
      <c r="H34" s="185"/>
      <c r="I34" s="207"/>
      <c r="J34" s="207"/>
      <c r="K34" s="207"/>
    </row>
    <row r="35" spans="2:11" ht="41.25" customHeight="1">
      <c r="B35" s="2031" t="s">
        <v>212</v>
      </c>
      <c r="C35" s="2032"/>
      <c r="D35" s="2032"/>
      <c r="E35" s="2032"/>
      <c r="F35" s="2032"/>
      <c r="G35" s="2032"/>
      <c r="H35" s="2032"/>
      <c r="I35" s="2032"/>
      <c r="J35" s="2032"/>
      <c r="K35" s="2033"/>
    </row>
    <row r="36" spans="2:11" ht="34.5" customHeight="1" thickBot="1">
      <c r="B36" s="2072"/>
      <c r="C36" s="2073"/>
      <c r="D36" s="2073"/>
      <c r="E36" s="2073"/>
      <c r="F36" s="2073"/>
      <c r="G36" s="2073"/>
      <c r="H36" s="208"/>
      <c r="I36" s="209"/>
      <c r="J36" s="210"/>
      <c r="K36" s="210"/>
    </row>
    <row r="37" spans="2:11" ht="140.25" customHeight="1" thickBot="1">
      <c r="B37" s="211" t="s">
        <v>181</v>
      </c>
      <c r="C37" s="212" t="s">
        <v>159</v>
      </c>
      <c r="D37" s="213" t="s">
        <v>160</v>
      </c>
      <c r="E37" s="213" t="s">
        <v>169</v>
      </c>
      <c r="F37" s="214" t="s">
        <v>162</v>
      </c>
      <c r="G37" s="216">
        <v>2300</v>
      </c>
      <c r="H37" s="217"/>
      <c r="I37" s="2074" t="s">
        <v>182</v>
      </c>
      <c r="J37" s="2074"/>
      <c r="K37" s="2075"/>
    </row>
    <row r="38" spans="2:11" ht="33" customHeight="1">
      <c r="B38" s="163"/>
      <c r="C38" s="132"/>
      <c r="D38" s="136"/>
      <c r="E38" s="136"/>
      <c r="F38" s="133"/>
      <c r="G38" s="164"/>
      <c r="I38" s="176"/>
      <c r="J38" s="177"/>
      <c r="K38" s="177"/>
    </row>
    <row r="39" spans="2:11" ht="36" customHeight="1">
      <c r="B39" s="2031" t="s">
        <v>211</v>
      </c>
      <c r="C39" s="2032"/>
      <c r="D39" s="2032"/>
      <c r="E39" s="2032"/>
      <c r="F39" s="2032"/>
      <c r="G39" s="2032"/>
      <c r="H39" s="2032"/>
      <c r="I39" s="2032"/>
      <c r="J39" s="2032"/>
      <c r="K39" s="2033"/>
    </row>
    <row r="40" spans="2:11" ht="39.75" customHeight="1" thickBot="1">
      <c r="B40" s="135"/>
      <c r="C40" s="133"/>
      <c r="D40" s="136"/>
      <c r="E40" s="136"/>
      <c r="F40" s="133"/>
      <c r="G40" s="133"/>
      <c r="I40" s="124"/>
      <c r="J40" s="124"/>
      <c r="K40" s="124"/>
    </row>
    <row r="41" spans="2:11" ht="21.75" customHeight="1">
      <c r="B41" s="2076" t="s">
        <v>183</v>
      </c>
      <c r="C41" s="2039" t="s">
        <v>159</v>
      </c>
      <c r="D41" s="134" t="s">
        <v>160</v>
      </c>
      <c r="E41" s="134" t="s">
        <v>169</v>
      </c>
      <c r="F41" s="137" t="s">
        <v>162</v>
      </c>
      <c r="G41" s="225">
        <v>2900</v>
      </c>
      <c r="I41" s="2078" t="s">
        <v>184</v>
      </c>
      <c r="J41" s="2079"/>
      <c r="K41" s="2080"/>
    </row>
    <row r="42" spans="2:11" ht="23.25" customHeight="1">
      <c r="B42" s="2077"/>
      <c r="C42" s="2057"/>
      <c r="D42" s="139" t="s">
        <v>160</v>
      </c>
      <c r="E42" s="139" t="s">
        <v>164</v>
      </c>
      <c r="F42" s="140" t="s">
        <v>162</v>
      </c>
      <c r="G42" s="226">
        <v>3300</v>
      </c>
      <c r="H42" s="123"/>
      <c r="I42" s="2081"/>
      <c r="J42" s="2082"/>
      <c r="K42" s="2083"/>
    </row>
    <row r="43" spans="2:11" ht="20.25" customHeight="1">
      <c r="B43" s="2087" t="s">
        <v>185</v>
      </c>
      <c r="C43" s="2057"/>
      <c r="D43" s="139" t="s">
        <v>160</v>
      </c>
      <c r="E43" s="139" t="s">
        <v>169</v>
      </c>
      <c r="F43" s="140" t="s">
        <v>162</v>
      </c>
      <c r="G43" s="226">
        <v>3600</v>
      </c>
      <c r="H43" s="123"/>
      <c r="I43" s="2081"/>
      <c r="J43" s="2082"/>
      <c r="K43" s="2083"/>
    </row>
    <row r="44" spans="2:11" ht="18.75" customHeight="1" thickBot="1">
      <c r="B44" s="2088"/>
      <c r="C44" s="2044"/>
      <c r="D44" s="142" t="s">
        <v>160</v>
      </c>
      <c r="E44" s="142" t="s">
        <v>164</v>
      </c>
      <c r="F44" s="143" t="s">
        <v>162</v>
      </c>
      <c r="G44" s="227">
        <v>4000</v>
      </c>
      <c r="H44" s="123"/>
      <c r="I44" s="2084"/>
      <c r="J44" s="2085"/>
      <c r="K44" s="2086"/>
    </row>
    <row r="45" spans="2:11" ht="15" hidden="1" customHeight="1">
      <c r="B45" s="136"/>
      <c r="C45" s="133"/>
      <c r="D45" s="145"/>
      <c r="E45" s="136"/>
      <c r="F45" s="133"/>
      <c r="G45" s="133"/>
      <c r="I45" s="124"/>
      <c r="J45" s="124"/>
      <c r="K45" s="124"/>
    </row>
    <row r="46" spans="2:11" ht="30" hidden="1" customHeight="1">
      <c r="B46" s="146" t="s">
        <v>186</v>
      </c>
      <c r="C46" s="2059" t="s">
        <v>159</v>
      </c>
      <c r="D46" s="147" t="s">
        <v>160</v>
      </c>
      <c r="E46" s="134"/>
      <c r="F46" s="137" t="s">
        <v>162</v>
      </c>
      <c r="G46" s="129">
        <v>406</v>
      </c>
      <c r="I46" s="124"/>
      <c r="J46" s="124"/>
      <c r="K46" s="124"/>
    </row>
    <row r="47" spans="2:11" ht="30" hidden="1" customHeight="1">
      <c r="B47" s="148" t="s">
        <v>187</v>
      </c>
      <c r="C47" s="2060"/>
      <c r="D47" s="149" t="s">
        <v>160</v>
      </c>
      <c r="E47" s="139"/>
      <c r="F47" s="140" t="s">
        <v>162</v>
      </c>
      <c r="G47" s="130">
        <v>238</v>
      </c>
      <c r="I47" s="124"/>
      <c r="J47" s="124"/>
      <c r="K47" s="124"/>
    </row>
    <row r="48" spans="2:11" ht="15.75" hidden="1" customHeight="1">
      <c r="B48" s="2034" t="s">
        <v>188</v>
      </c>
      <c r="C48" s="2060"/>
      <c r="D48" s="149" t="s">
        <v>160</v>
      </c>
      <c r="E48" s="139" t="s">
        <v>169</v>
      </c>
      <c r="F48" s="140" t="s">
        <v>162</v>
      </c>
      <c r="G48" s="130">
        <v>1057</v>
      </c>
      <c r="I48" s="124"/>
      <c r="J48" s="124"/>
      <c r="K48" s="124"/>
    </row>
    <row r="49" spans="2:11" ht="26.25" hidden="1" customHeight="1" thickBot="1">
      <c r="B49" s="2062"/>
      <c r="C49" s="2061"/>
      <c r="D49" s="150" t="s">
        <v>160</v>
      </c>
      <c r="E49" s="142" t="s">
        <v>164</v>
      </c>
      <c r="F49" s="143" t="s">
        <v>162</v>
      </c>
      <c r="G49" s="131">
        <v>1134</v>
      </c>
      <c r="I49" s="124"/>
      <c r="J49" s="124"/>
      <c r="K49" s="124"/>
    </row>
    <row r="50" spans="2:11" ht="63.75" customHeight="1">
      <c r="B50" s="136"/>
      <c r="C50" s="133"/>
      <c r="D50" s="145"/>
      <c r="E50" s="136"/>
      <c r="F50" s="133"/>
      <c r="G50" s="133"/>
      <c r="I50" s="124"/>
      <c r="J50" s="124"/>
      <c r="K50" s="124"/>
    </row>
    <row r="51" spans="2:11" ht="26.25" customHeight="1">
      <c r="B51" s="2031" t="s">
        <v>211</v>
      </c>
      <c r="C51" s="2032"/>
      <c r="D51" s="2032"/>
      <c r="E51" s="2032"/>
      <c r="F51" s="2032"/>
      <c r="G51" s="2032"/>
      <c r="H51" s="2032"/>
      <c r="I51" s="2032"/>
      <c r="J51" s="2032"/>
      <c r="K51" s="2033"/>
    </row>
    <row r="52" spans="2:11" ht="26.25" customHeight="1" thickBot="1">
      <c r="B52" s="170"/>
      <c r="C52" s="170"/>
      <c r="D52" s="170"/>
      <c r="E52" s="170"/>
      <c r="F52" s="170"/>
      <c r="G52" s="170"/>
      <c r="H52" s="170"/>
      <c r="I52" s="170"/>
      <c r="J52" s="170"/>
      <c r="K52" s="170"/>
    </row>
    <row r="53" spans="2:11" ht="15.75" customHeight="1">
      <c r="B53" s="2055" t="s">
        <v>189</v>
      </c>
      <c r="C53" s="2039" t="s">
        <v>159</v>
      </c>
      <c r="D53" s="134" t="s">
        <v>160</v>
      </c>
      <c r="E53" s="134" t="s">
        <v>175</v>
      </c>
      <c r="F53" s="137" t="s">
        <v>162</v>
      </c>
      <c r="G53" s="138">
        <v>3900</v>
      </c>
      <c r="I53" s="2063" t="s">
        <v>190</v>
      </c>
      <c r="J53" s="2064"/>
      <c r="K53" s="2065"/>
    </row>
    <row r="54" spans="2:11" ht="15.75" customHeight="1">
      <c r="B54" s="2048"/>
      <c r="C54" s="2040"/>
      <c r="D54" s="139" t="s">
        <v>160</v>
      </c>
      <c r="E54" s="139" t="s">
        <v>164</v>
      </c>
      <c r="F54" s="140" t="s">
        <v>162</v>
      </c>
      <c r="G54" s="141">
        <v>4340</v>
      </c>
      <c r="I54" s="2066"/>
      <c r="J54" s="2067"/>
      <c r="K54" s="2068"/>
    </row>
    <row r="55" spans="2:11" ht="15.75" customHeight="1">
      <c r="B55" s="2048"/>
      <c r="C55" s="2043" t="s">
        <v>176</v>
      </c>
      <c r="D55" s="139" t="s">
        <v>160</v>
      </c>
      <c r="E55" s="139" t="s">
        <v>175</v>
      </c>
      <c r="F55" s="140" t="s">
        <v>162</v>
      </c>
      <c r="G55" s="141">
        <v>3600</v>
      </c>
      <c r="I55" s="2066"/>
      <c r="J55" s="2067"/>
      <c r="K55" s="2068"/>
    </row>
    <row r="56" spans="2:11" ht="15.75" customHeight="1">
      <c r="B56" s="2056"/>
      <c r="C56" s="2040"/>
      <c r="D56" s="139" t="s">
        <v>160</v>
      </c>
      <c r="E56" s="139" t="s">
        <v>164</v>
      </c>
      <c r="F56" s="140" t="s">
        <v>162</v>
      </c>
      <c r="G56" s="141">
        <v>3950</v>
      </c>
      <c r="I56" s="2066"/>
      <c r="J56" s="2067"/>
      <c r="K56" s="2068"/>
    </row>
    <row r="57" spans="2:11" ht="15.75" customHeight="1">
      <c r="B57" s="2047" t="s">
        <v>191</v>
      </c>
      <c r="C57" s="2043" t="s">
        <v>159</v>
      </c>
      <c r="D57" s="139" t="s">
        <v>160</v>
      </c>
      <c r="E57" s="139" t="s">
        <v>175</v>
      </c>
      <c r="F57" s="140" t="s">
        <v>162</v>
      </c>
      <c r="G57" s="141">
        <v>3850</v>
      </c>
      <c r="I57" s="2066"/>
      <c r="J57" s="2067"/>
      <c r="K57" s="2068"/>
    </row>
    <row r="58" spans="2:11" ht="15.75" customHeight="1">
      <c r="B58" s="2048"/>
      <c r="C58" s="2040"/>
      <c r="D58" s="139" t="s">
        <v>160</v>
      </c>
      <c r="E58" s="139" t="s">
        <v>164</v>
      </c>
      <c r="F58" s="140" t="s">
        <v>162</v>
      </c>
      <c r="G58" s="141">
        <v>4300</v>
      </c>
      <c r="H58" s="123"/>
      <c r="I58" s="2066"/>
      <c r="J58" s="2067"/>
      <c r="K58" s="2068"/>
    </row>
    <row r="59" spans="2:11" ht="15.75" customHeight="1">
      <c r="B59" s="2048"/>
      <c r="C59" s="2043" t="s">
        <v>176</v>
      </c>
      <c r="D59" s="139" t="s">
        <v>160</v>
      </c>
      <c r="E59" s="139" t="s">
        <v>175</v>
      </c>
      <c r="F59" s="140" t="s">
        <v>162</v>
      </c>
      <c r="G59" s="141">
        <v>3480</v>
      </c>
      <c r="I59" s="2066"/>
      <c r="J59" s="2067"/>
      <c r="K59" s="2068"/>
    </row>
    <row r="60" spans="2:11" ht="15.75" customHeight="1">
      <c r="B60" s="2056"/>
      <c r="C60" s="2040"/>
      <c r="D60" s="139" t="s">
        <v>160</v>
      </c>
      <c r="E60" s="139" t="s">
        <v>164</v>
      </c>
      <c r="F60" s="140" t="s">
        <v>162</v>
      </c>
      <c r="G60" s="141">
        <v>3900</v>
      </c>
      <c r="I60" s="2066"/>
      <c r="J60" s="2067"/>
      <c r="K60" s="2068"/>
    </row>
    <row r="61" spans="2:11" ht="15.75" customHeight="1">
      <c r="B61" s="2047" t="s">
        <v>192</v>
      </c>
      <c r="C61" s="2043" t="s">
        <v>159</v>
      </c>
      <c r="D61" s="139" t="s">
        <v>160</v>
      </c>
      <c r="E61" s="139" t="s">
        <v>175</v>
      </c>
      <c r="F61" s="140" t="s">
        <v>162</v>
      </c>
      <c r="G61" s="141">
        <v>4340</v>
      </c>
      <c r="I61" s="2066"/>
      <c r="J61" s="2067"/>
      <c r="K61" s="2068"/>
    </row>
    <row r="62" spans="2:11" ht="15.75" customHeight="1">
      <c r="B62" s="2048"/>
      <c r="C62" s="2040"/>
      <c r="D62" s="139" t="s">
        <v>160</v>
      </c>
      <c r="E62" s="139" t="s">
        <v>164</v>
      </c>
      <c r="F62" s="140" t="s">
        <v>162</v>
      </c>
      <c r="G62" s="141">
        <v>4800</v>
      </c>
      <c r="I62" s="2066"/>
      <c r="J62" s="2067"/>
      <c r="K62" s="2068"/>
    </row>
    <row r="63" spans="2:11" ht="15.75" customHeight="1">
      <c r="B63" s="2048"/>
      <c r="C63" s="2043" t="s">
        <v>176</v>
      </c>
      <c r="D63" s="139" t="s">
        <v>160</v>
      </c>
      <c r="E63" s="139" t="s">
        <v>175</v>
      </c>
      <c r="F63" s="140" t="s">
        <v>162</v>
      </c>
      <c r="G63" s="141">
        <v>3950</v>
      </c>
      <c r="I63" s="2066"/>
      <c r="J63" s="2067"/>
      <c r="K63" s="2068"/>
    </row>
    <row r="64" spans="2:11" ht="16.5" customHeight="1" thickBot="1">
      <c r="B64" s="2049"/>
      <c r="C64" s="2044"/>
      <c r="D64" s="142" t="s">
        <v>160</v>
      </c>
      <c r="E64" s="142" t="s">
        <v>164</v>
      </c>
      <c r="F64" s="143" t="s">
        <v>162</v>
      </c>
      <c r="G64" s="144">
        <v>4450</v>
      </c>
      <c r="I64" s="2069"/>
      <c r="J64" s="2070"/>
      <c r="K64" s="2071"/>
    </row>
    <row r="65" spans="2:11" ht="15" hidden="1" customHeight="1">
      <c r="B65" s="136"/>
      <c r="C65" s="133"/>
      <c r="D65" s="145"/>
      <c r="E65" s="136"/>
      <c r="F65" s="133"/>
      <c r="G65" s="133"/>
      <c r="I65" s="124"/>
      <c r="J65" s="124"/>
      <c r="K65" s="124"/>
    </row>
    <row r="66" spans="2:11" ht="15.75" hidden="1" customHeight="1">
      <c r="B66" s="2045" t="s">
        <v>193</v>
      </c>
      <c r="C66" s="137" t="s">
        <v>159</v>
      </c>
      <c r="D66" s="147"/>
      <c r="E66" s="134"/>
      <c r="F66" s="137" t="s">
        <v>119</v>
      </c>
      <c r="G66" s="129">
        <v>357</v>
      </c>
      <c r="I66" s="124"/>
      <c r="J66" s="124"/>
      <c r="K66" s="124"/>
    </row>
    <row r="67" spans="2:11" ht="15.75" hidden="1" customHeight="1">
      <c r="B67" s="2035"/>
      <c r="C67" s="140" t="s">
        <v>176</v>
      </c>
      <c r="D67" s="149"/>
      <c r="E67" s="139"/>
      <c r="F67" s="140" t="s">
        <v>119</v>
      </c>
      <c r="G67" s="130">
        <v>322</v>
      </c>
      <c r="I67" s="124"/>
      <c r="J67" s="124"/>
      <c r="K67" s="124"/>
    </row>
    <row r="68" spans="2:11" ht="15.75" hidden="1" customHeight="1">
      <c r="B68" s="2034" t="s">
        <v>194</v>
      </c>
      <c r="C68" s="140" t="s">
        <v>159</v>
      </c>
      <c r="D68" s="149"/>
      <c r="E68" s="139"/>
      <c r="F68" s="140" t="s">
        <v>119</v>
      </c>
      <c r="G68" s="130">
        <v>609</v>
      </c>
      <c r="I68" s="124"/>
      <c r="J68" s="124"/>
      <c r="K68" s="124"/>
    </row>
    <row r="69" spans="2:11" ht="15.75" hidden="1" customHeight="1">
      <c r="B69" s="2035"/>
      <c r="C69" s="140" t="s">
        <v>176</v>
      </c>
      <c r="D69" s="149"/>
      <c r="E69" s="139"/>
      <c r="F69" s="140" t="s">
        <v>119</v>
      </c>
      <c r="G69" s="130">
        <v>548</v>
      </c>
      <c r="I69" s="124"/>
      <c r="J69" s="124"/>
      <c r="K69" s="124"/>
    </row>
    <row r="70" spans="2:11" ht="15.75" hidden="1" customHeight="1">
      <c r="B70" s="2034" t="s">
        <v>195</v>
      </c>
      <c r="C70" s="140" t="s">
        <v>159</v>
      </c>
      <c r="D70" s="149"/>
      <c r="E70" s="139"/>
      <c r="F70" s="140" t="s">
        <v>119</v>
      </c>
      <c r="G70" s="130">
        <v>670</v>
      </c>
      <c r="I70" s="124"/>
      <c r="J70" s="124"/>
      <c r="K70" s="124"/>
    </row>
    <row r="71" spans="2:11" ht="15.75" hidden="1" customHeight="1">
      <c r="B71" s="2035"/>
      <c r="C71" s="140" t="s">
        <v>176</v>
      </c>
      <c r="D71" s="149"/>
      <c r="E71" s="139"/>
      <c r="F71" s="140" t="s">
        <v>119</v>
      </c>
      <c r="G71" s="130">
        <v>603</v>
      </c>
      <c r="I71" s="124"/>
      <c r="J71" s="124"/>
      <c r="K71" s="124"/>
    </row>
    <row r="72" spans="2:11" ht="15.75" hidden="1" customHeight="1">
      <c r="B72" s="2034" t="s">
        <v>196</v>
      </c>
      <c r="C72" s="140" t="s">
        <v>159</v>
      </c>
      <c r="D72" s="149"/>
      <c r="E72" s="139"/>
      <c r="F72" s="140" t="s">
        <v>119</v>
      </c>
      <c r="G72" s="130">
        <v>329</v>
      </c>
      <c r="I72" s="124"/>
      <c r="J72" s="124"/>
      <c r="K72" s="124"/>
    </row>
    <row r="73" spans="2:11" ht="15.75" hidden="1" customHeight="1">
      <c r="B73" s="2035"/>
      <c r="C73" s="140" t="s">
        <v>176</v>
      </c>
      <c r="D73" s="149"/>
      <c r="E73" s="139"/>
      <c r="F73" s="140" t="s">
        <v>119</v>
      </c>
      <c r="G73" s="130">
        <v>296</v>
      </c>
      <c r="I73" s="124"/>
      <c r="J73" s="124"/>
      <c r="K73" s="124"/>
    </row>
    <row r="74" spans="2:11" ht="15.75" hidden="1" customHeight="1">
      <c r="B74" s="2034" t="s">
        <v>197</v>
      </c>
      <c r="C74" s="140" t="s">
        <v>159</v>
      </c>
      <c r="D74" s="149"/>
      <c r="E74" s="139"/>
      <c r="F74" s="140" t="s">
        <v>119</v>
      </c>
      <c r="G74" s="130">
        <v>336</v>
      </c>
      <c r="I74" s="124"/>
      <c r="J74" s="124"/>
      <c r="K74" s="124"/>
    </row>
    <row r="75" spans="2:11" ht="15.75" hidden="1" customHeight="1">
      <c r="B75" s="2035"/>
      <c r="C75" s="140" t="s">
        <v>176</v>
      </c>
      <c r="D75" s="149"/>
      <c r="E75" s="139"/>
      <c r="F75" s="140" t="s">
        <v>119</v>
      </c>
      <c r="G75" s="130">
        <v>302</v>
      </c>
      <c r="I75" s="124"/>
      <c r="J75" s="124"/>
      <c r="K75" s="124"/>
    </row>
    <row r="76" spans="2:11" ht="30.75" hidden="1" customHeight="1" thickBot="1">
      <c r="B76" s="151" t="s">
        <v>198</v>
      </c>
      <c r="C76" s="143" t="s">
        <v>159</v>
      </c>
      <c r="D76" s="150"/>
      <c r="E76" s="142"/>
      <c r="F76" s="143" t="s">
        <v>119</v>
      </c>
      <c r="G76" s="131">
        <v>434</v>
      </c>
      <c r="I76" s="124"/>
      <c r="J76" s="124"/>
      <c r="K76" s="124"/>
    </row>
    <row r="77" spans="2:11" ht="15" hidden="1" customHeight="1">
      <c r="B77" s="136"/>
      <c r="C77" s="133"/>
      <c r="D77" s="145"/>
      <c r="E77" s="136"/>
      <c r="F77" s="133"/>
      <c r="G77" s="133"/>
      <c r="I77" s="124"/>
      <c r="J77" s="124"/>
      <c r="K77" s="124"/>
    </row>
    <row r="78" spans="2:11" ht="15.75" hidden="1" customHeight="1" thickBot="1">
      <c r="B78" s="2036" t="s">
        <v>199</v>
      </c>
      <c r="C78" s="2036"/>
      <c r="D78" s="2036"/>
      <c r="E78" s="136"/>
      <c r="F78" s="133"/>
      <c r="G78" s="133"/>
      <c r="I78" s="124"/>
      <c r="J78" s="124"/>
      <c r="K78" s="124"/>
    </row>
    <row r="79" spans="2:11" ht="15.75" hidden="1" customHeight="1">
      <c r="B79" s="2037" t="s">
        <v>188</v>
      </c>
      <c r="C79" s="2039" t="s">
        <v>159</v>
      </c>
      <c r="D79" s="134" t="s">
        <v>160</v>
      </c>
      <c r="E79" s="134" t="s">
        <v>175</v>
      </c>
      <c r="F79" s="137" t="s">
        <v>162</v>
      </c>
      <c r="G79" s="138">
        <v>1176</v>
      </c>
    </row>
    <row r="80" spans="2:11" ht="15.75" hidden="1" customHeight="1">
      <c r="B80" s="2038"/>
      <c r="C80" s="2040"/>
      <c r="D80" s="139" t="s">
        <v>160</v>
      </c>
      <c r="E80" s="139" t="s">
        <v>164</v>
      </c>
      <c r="F80" s="140" t="s">
        <v>162</v>
      </c>
      <c r="G80" s="141">
        <v>1232</v>
      </c>
    </row>
    <row r="81" spans="2:11" ht="15.75" hidden="1" customHeight="1">
      <c r="B81" s="2041" t="s">
        <v>188</v>
      </c>
      <c r="C81" s="2043" t="s">
        <v>176</v>
      </c>
      <c r="D81" s="139" t="s">
        <v>160</v>
      </c>
      <c r="E81" s="139" t="s">
        <v>175</v>
      </c>
      <c r="F81" s="140" t="s">
        <v>162</v>
      </c>
      <c r="G81" s="141">
        <v>1057</v>
      </c>
    </row>
    <row r="82" spans="2:11" ht="16.5" hidden="1" customHeight="1" thickBot="1">
      <c r="B82" s="2042"/>
      <c r="C82" s="2044"/>
      <c r="D82" s="142" t="s">
        <v>160</v>
      </c>
      <c r="E82" s="142" t="s">
        <v>164</v>
      </c>
      <c r="F82" s="143" t="s">
        <v>162</v>
      </c>
      <c r="G82" s="144">
        <v>1106</v>
      </c>
    </row>
    <row r="83" spans="2:11" ht="28.5" customHeight="1">
      <c r="B83" s="152"/>
      <c r="C83" s="132"/>
      <c r="D83" s="145"/>
      <c r="E83" s="145"/>
      <c r="F83" s="124"/>
      <c r="G83" s="153"/>
    </row>
    <row r="84" spans="2:11" ht="34.5" customHeight="1">
      <c r="B84" s="2028" t="s">
        <v>210</v>
      </c>
      <c r="C84" s="2029"/>
      <c r="D84" s="2029"/>
      <c r="E84" s="2029"/>
      <c r="F84" s="2029"/>
      <c r="G84" s="2029"/>
      <c r="H84" s="2029"/>
      <c r="I84" s="2029"/>
      <c r="J84" s="2029"/>
      <c r="K84" s="2030"/>
    </row>
    <row r="85" spans="2:11" ht="24" customHeight="1" thickBot="1">
      <c r="B85" s="169"/>
      <c r="C85" s="169"/>
      <c r="D85" s="169"/>
      <c r="E85" s="169"/>
      <c r="F85" s="169"/>
      <c r="G85" s="169"/>
      <c r="H85" s="169"/>
      <c r="I85" s="169"/>
      <c r="J85" s="169"/>
      <c r="K85" s="169"/>
    </row>
    <row r="86" spans="2:11" ht="31" thickBot="1">
      <c r="B86" s="171" t="s">
        <v>200</v>
      </c>
      <c r="C86" s="172" t="s">
        <v>151</v>
      </c>
      <c r="D86" s="173" t="s">
        <v>201</v>
      </c>
      <c r="E86" s="174" t="s">
        <v>202</v>
      </c>
      <c r="F86" s="175" t="s">
        <v>155</v>
      </c>
      <c r="G86" s="153"/>
    </row>
    <row r="87" spans="2:11" ht="17">
      <c r="B87" s="2055" t="s">
        <v>203</v>
      </c>
      <c r="C87" s="154" t="s">
        <v>204</v>
      </c>
      <c r="D87" s="2039">
        <v>100</v>
      </c>
      <c r="E87" s="155" t="s">
        <v>119</v>
      </c>
      <c r="F87" s="156" t="s">
        <v>166</v>
      </c>
      <c r="G87" s="153"/>
    </row>
    <row r="88" spans="2:11" ht="17">
      <c r="B88" s="2048"/>
      <c r="C88" s="140" t="s">
        <v>205</v>
      </c>
      <c r="D88" s="2057"/>
      <c r="E88" s="139" t="s">
        <v>119</v>
      </c>
      <c r="F88" s="157" t="s">
        <v>166</v>
      </c>
      <c r="G88" s="153"/>
    </row>
    <row r="89" spans="2:11" ht="17">
      <c r="B89" s="2056"/>
      <c r="C89" s="140" t="s">
        <v>206</v>
      </c>
      <c r="D89" s="2040"/>
      <c r="E89" s="139" t="s">
        <v>119</v>
      </c>
      <c r="F89" s="157" t="s">
        <v>166</v>
      </c>
      <c r="G89" s="153"/>
    </row>
    <row r="90" spans="2:11" ht="17">
      <c r="B90" s="2047" t="s">
        <v>207</v>
      </c>
      <c r="C90" s="140" t="s">
        <v>204</v>
      </c>
      <c r="D90" s="2050">
        <v>50</v>
      </c>
      <c r="E90" s="139" t="s">
        <v>119</v>
      </c>
      <c r="F90" s="157" t="s">
        <v>166</v>
      </c>
      <c r="G90" s="153"/>
    </row>
    <row r="91" spans="2:11" ht="17">
      <c r="B91" s="2048"/>
      <c r="C91" s="140" t="s">
        <v>205</v>
      </c>
      <c r="D91" s="2051"/>
      <c r="E91" s="139" t="s">
        <v>119</v>
      </c>
      <c r="F91" s="157" t="s">
        <v>166</v>
      </c>
      <c r="G91" s="153"/>
    </row>
    <row r="92" spans="2:11" ht="17">
      <c r="B92" s="2056"/>
      <c r="C92" s="140" t="s">
        <v>206</v>
      </c>
      <c r="D92" s="2058"/>
      <c r="E92" s="139" t="s">
        <v>119</v>
      </c>
      <c r="F92" s="157" t="s">
        <v>166</v>
      </c>
      <c r="G92" s="153"/>
    </row>
    <row r="93" spans="2:11" ht="17">
      <c r="B93" s="2047" t="s">
        <v>208</v>
      </c>
      <c r="C93" s="140" t="s">
        <v>204</v>
      </c>
      <c r="D93" s="2050">
        <v>50</v>
      </c>
      <c r="E93" s="139" t="s">
        <v>119</v>
      </c>
      <c r="F93" s="157" t="s">
        <v>166</v>
      </c>
      <c r="G93" s="153"/>
    </row>
    <row r="94" spans="2:11" ht="17">
      <c r="B94" s="2048"/>
      <c r="C94" s="140" t="s">
        <v>205</v>
      </c>
      <c r="D94" s="2051"/>
      <c r="E94" s="139" t="s">
        <v>119</v>
      </c>
      <c r="F94" s="157" t="s">
        <v>166</v>
      </c>
      <c r="G94" s="153"/>
    </row>
    <row r="95" spans="2:11" ht="17">
      <c r="B95" s="2056"/>
      <c r="C95" s="140" t="s">
        <v>206</v>
      </c>
      <c r="D95" s="2058"/>
      <c r="E95" s="139" t="s">
        <v>119</v>
      </c>
      <c r="F95" s="157" t="s">
        <v>166</v>
      </c>
      <c r="G95" s="153"/>
    </row>
    <row r="96" spans="2:11" ht="17">
      <c r="B96" s="2047" t="s">
        <v>209</v>
      </c>
      <c r="C96" s="140" t="s">
        <v>204</v>
      </c>
      <c r="D96" s="2050">
        <v>70</v>
      </c>
      <c r="E96" s="139" t="s">
        <v>119</v>
      </c>
      <c r="F96" s="157" t="s">
        <v>166</v>
      </c>
      <c r="G96" s="153"/>
    </row>
    <row r="97" spans="2:9" ht="17">
      <c r="B97" s="2048"/>
      <c r="C97" s="140" t="s">
        <v>205</v>
      </c>
      <c r="D97" s="2051"/>
      <c r="E97" s="139" t="s">
        <v>119</v>
      </c>
      <c r="F97" s="157" t="s">
        <v>166</v>
      </c>
      <c r="G97" s="153"/>
    </row>
    <row r="98" spans="2:9" ht="18" thickBot="1">
      <c r="B98" s="2049"/>
      <c r="C98" s="143" t="s">
        <v>206</v>
      </c>
      <c r="D98" s="2052"/>
      <c r="E98" s="142" t="s">
        <v>119</v>
      </c>
      <c r="F98" s="158" t="s">
        <v>166</v>
      </c>
      <c r="G98" s="153"/>
    </row>
    <row r="99" spans="2:9" ht="50.25" customHeight="1">
      <c r="B99" s="2053"/>
      <c r="C99" s="2053"/>
      <c r="D99" s="2053"/>
      <c r="E99" s="2053"/>
      <c r="F99" s="2053"/>
      <c r="G99" s="2053"/>
      <c r="H99" s="2053"/>
      <c r="I99" s="2053"/>
    </row>
    <row r="100" spans="2:9">
      <c r="B100" s="159"/>
      <c r="C100" s="159"/>
      <c r="D100" s="159"/>
      <c r="E100" s="159"/>
      <c r="F100" s="159"/>
      <c r="G100" s="159"/>
      <c r="H100" s="160"/>
      <c r="I100" s="161"/>
    </row>
    <row r="101" spans="2:9" ht="15" customHeight="1">
      <c r="B101" s="2054"/>
      <c r="C101" s="2054"/>
      <c r="D101" s="2054"/>
      <c r="E101" s="2054"/>
      <c r="F101" s="2054"/>
      <c r="G101" s="2054"/>
      <c r="H101" s="2054"/>
      <c r="I101" s="2054"/>
    </row>
    <row r="102" spans="2:9" ht="15" customHeight="1">
      <c r="B102" s="2054"/>
      <c r="C102" s="2054"/>
      <c r="D102" s="2054"/>
      <c r="E102" s="2054"/>
      <c r="F102" s="2054"/>
      <c r="G102" s="2054"/>
      <c r="H102" s="2054"/>
      <c r="I102" s="162"/>
    </row>
    <row r="103" spans="2:9">
      <c r="B103" s="2046"/>
      <c r="C103" s="2046"/>
      <c r="D103" s="2046"/>
      <c r="E103" s="2046"/>
      <c r="F103" s="2046"/>
      <c r="G103" s="2046"/>
      <c r="H103" s="2046"/>
      <c r="I103" s="2046"/>
    </row>
    <row r="104" spans="2:9">
      <c r="B104" s="2046"/>
      <c r="C104" s="2046"/>
      <c r="D104" s="2046"/>
      <c r="E104" s="2046"/>
      <c r="F104" s="2046"/>
      <c r="G104" s="2046"/>
      <c r="H104" s="2046"/>
      <c r="I104" s="2046"/>
    </row>
  </sheetData>
  <mergeCells count="71">
    <mergeCell ref="B4:K4"/>
    <mergeCell ref="I5:K5"/>
    <mergeCell ref="B7:G7"/>
    <mergeCell ref="B8:B10"/>
    <mergeCell ref="C8:C10"/>
    <mergeCell ref="D8:D10"/>
    <mergeCell ref="B6:K6"/>
    <mergeCell ref="I8:K14"/>
    <mergeCell ref="B20:G20"/>
    <mergeCell ref="B11:G11"/>
    <mergeCell ref="B13:B14"/>
    <mergeCell ref="C13:C14"/>
    <mergeCell ref="B18:B19"/>
    <mergeCell ref="C18:C19"/>
    <mergeCell ref="D18:D19"/>
    <mergeCell ref="B16:K16"/>
    <mergeCell ref="B25:G25"/>
    <mergeCell ref="B26:B27"/>
    <mergeCell ref="E26:E27"/>
    <mergeCell ref="I26:K27"/>
    <mergeCell ref="B28:B33"/>
    <mergeCell ref="E28:E29"/>
    <mergeCell ref="E30:E31"/>
    <mergeCell ref="E32:E33"/>
    <mergeCell ref="B36:G36"/>
    <mergeCell ref="I37:K37"/>
    <mergeCell ref="B41:B42"/>
    <mergeCell ref="C41:C44"/>
    <mergeCell ref="I41:K44"/>
    <mergeCell ref="B43:B44"/>
    <mergeCell ref="I53:K64"/>
    <mergeCell ref="C55:C56"/>
    <mergeCell ref="B57:B60"/>
    <mergeCell ref="C57:C58"/>
    <mergeCell ref="C59:C60"/>
    <mergeCell ref="B61:B64"/>
    <mergeCell ref="B70:B71"/>
    <mergeCell ref="B72:B73"/>
    <mergeCell ref="C46:C49"/>
    <mergeCell ref="B48:B49"/>
    <mergeCell ref="B53:B56"/>
    <mergeCell ref="C53:C54"/>
    <mergeCell ref="B87:B89"/>
    <mergeCell ref="D87:D89"/>
    <mergeCell ref="B90:B92"/>
    <mergeCell ref="D90:D92"/>
    <mergeCell ref="B93:B95"/>
    <mergeCell ref="D93:D95"/>
    <mergeCell ref="B104:I104"/>
    <mergeCell ref="B96:B98"/>
    <mergeCell ref="D96:D98"/>
    <mergeCell ref="B99:I99"/>
    <mergeCell ref="B101:I101"/>
    <mergeCell ref="B102:H102"/>
    <mergeCell ref="B103:I103"/>
    <mergeCell ref="B3:K3"/>
    <mergeCell ref="I18:K23"/>
    <mergeCell ref="B84:K84"/>
    <mergeCell ref="B51:K51"/>
    <mergeCell ref="B39:K39"/>
    <mergeCell ref="B35:K35"/>
    <mergeCell ref="B74:B75"/>
    <mergeCell ref="B78:D78"/>
    <mergeCell ref="B79:B80"/>
    <mergeCell ref="C79:C80"/>
    <mergeCell ref="B81:B82"/>
    <mergeCell ref="C81:C82"/>
    <mergeCell ref="C61:C62"/>
    <mergeCell ref="C63:C64"/>
    <mergeCell ref="B66:B67"/>
    <mergeCell ref="B68:B69"/>
  </mergeCells>
  <pageMargins left="0.7" right="0.7" top="0.75" bottom="0.75" header="0.3" footer="0.3"/>
  <pageSetup paperSize="9" scale="36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pageSetUpPr fitToPage="1"/>
  </sheetPr>
  <dimension ref="B1:G47"/>
  <sheetViews>
    <sheetView view="pageBreakPreview" zoomScale="50" zoomScaleNormal="80" zoomScaleSheetLayoutView="50" workbookViewId="0">
      <selection activeCell="O25" sqref="O25"/>
    </sheetView>
  </sheetViews>
  <sheetFormatPr baseColWidth="10" defaultColWidth="8.83203125" defaultRowHeight="14"/>
  <cols>
    <col min="1" max="1" width="8.83203125" style="118"/>
    <col min="2" max="2" width="73" style="117" customWidth="1"/>
    <col min="3" max="4" width="28.5" style="118" customWidth="1"/>
    <col min="5" max="5" width="25.6640625" style="118" customWidth="1"/>
    <col min="6" max="6" width="45.1640625" style="117" customWidth="1"/>
    <col min="7" max="257" width="9.1640625" style="118"/>
    <col min="258" max="258" width="73" style="118" customWidth="1"/>
    <col min="259" max="260" width="28.5" style="118" customWidth="1"/>
    <col min="261" max="261" width="25.6640625" style="118" customWidth="1"/>
    <col min="262" max="262" width="45.1640625" style="118" customWidth="1"/>
    <col min="263" max="513" width="9.1640625" style="118"/>
    <col min="514" max="514" width="73" style="118" customWidth="1"/>
    <col min="515" max="516" width="28.5" style="118" customWidth="1"/>
    <col min="517" max="517" width="25.6640625" style="118" customWidth="1"/>
    <col min="518" max="518" width="45.1640625" style="118" customWidth="1"/>
    <col min="519" max="769" width="9.1640625" style="118"/>
    <col min="770" max="770" width="73" style="118" customWidth="1"/>
    <col min="771" max="772" width="28.5" style="118" customWidth="1"/>
    <col min="773" max="773" width="25.6640625" style="118" customWidth="1"/>
    <col min="774" max="774" width="45.1640625" style="118" customWidth="1"/>
    <col min="775" max="1025" width="9.1640625" style="118"/>
    <col min="1026" max="1026" width="73" style="118" customWidth="1"/>
    <col min="1027" max="1028" width="28.5" style="118" customWidth="1"/>
    <col min="1029" max="1029" width="25.6640625" style="118" customWidth="1"/>
    <col min="1030" max="1030" width="45.1640625" style="118" customWidth="1"/>
    <col min="1031" max="1281" width="9.1640625" style="118"/>
    <col min="1282" max="1282" width="73" style="118" customWidth="1"/>
    <col min="1283" max="1284" width="28.5" style="118" customWidth="1"/>
    <col min="1285" max="1285" width="25.6640625" style="118" customWidth="1"/>
    <col min="1286" max="1286" width="45.1640625" style="118" customWidth="1"/>
    <col min="1287" max="1537" width="9.1640625" style="118"/>
    <col min="1538" max="1538" width="73" style="118" customWidth="1"/>
    <col min="1539" max="1540" width="28.5" style="118" customWidth="1"/>
    <col min="1541" max="1541" width="25.6640625" style="118" customWidth="1"/>
    <col min="1542" max="1542" width="45.1640625" style="118" customWidth="1"/>
    <col min="1543" max="1793" width="9.1640625" style="118"/>
    <col min="1794" max="1794" width="73" style="118" customWidth="1"/>
    <col min="1795" max="1796" width="28.5" style="118" customWidth="1"/>
    <col min="1797" max="1797" width="25.6640625" style="118" customWidth="1"/>
    <col min="1798" max="1798" width="45.1640625" style="118" customWidth="1"/>
    <col min="1799" max="2049" width="9.1640625" style="118"/>
    <col min="2050" max="2050" width="73" style="118" customWidth="1"/>
    <col min="2051" max="2052" width="28.5" style="118" customWidth="1"/>
    <col min="2053" max="2053" width="25.6640625" style="118" customWidth="1"/>
    <col min="2054" max="2054" width="45.1640625" style="118" customWidth="1"/>
    <col min="2055" max="2305" width="9.1640625" style="118"/>
    <col min="2306" max="2306" width="73" style="118" customWidth="1"/>
    <col min="2307" max="2308" width="28.5" style="118" customWidth="1"/>
    <col min="2309" max="2309" width="25.6640625" style="118" customWidth="1"/>
    <col min="2310" max="2310" width="45.1640625" style="118" customWidth="1"/>
    <col min="2311" max="2561" width="9.1640625" style="118"/>
    <col min="2562" max="2562" width="73" style="118" customWidth="1"/>
    <col min="2563" max="2564" width="28.5" style="118" customWidth="1"/>
    <col min="2565" max="2565" width="25.6640625" style="118" customWidth="1"/>
    <col min="2566" max="2566" width="45.1640625" style="118" customWidth="1"/>
    <col min="2567" max="2817" width="9.1640625" style="118"/>
    <col min="2818" max="2818" width="73" style="118" customWidth="1"/>
    <col min="2819" max="2820" width="28.5" style="118" customWidth="1"/>
    <col min="2821" max="2821" width="25.6640625" style="118" customWidth="1"/>
    <col min="2822" max="2822" width="45.1640625" style="118" customWidth="1"/>
    <col min="2823" max="3073" width="9.1640625" style="118"/>
    <col min="3074" max="3074" width="73" style="118" customWidth="1"/>
    <col min="3075" max="3076" width="28.5" style="118" customWidth="1"/>
    <col min="3077" max="3077" width="25.6640625" style="118" customWidth="1"/>
    <col min="3078" max="3078" width="45.1640625" style="118" customWidth="1"/>
    <col min="3079" max="3329" width="9.1640625" style="118"/>
    <col min="3330" max="3330" width="73" style="118" customWidth="1"/>
    <col min="3331" max="3332" width="28.5" style="118" customWidth="1"/>
    <col min="3333" max="3333" width="25.6640625" style="118" customWidth="1"/>
    <col min="3334" max="3334" width="45.1640625" style="118" customWidth="1"/>
    <col min="3335" max="3585" width="9.1640625" style="118"/>
    <col min="3586" max="3586" width="73" style="118" customWidth="1"/>
    <col min="3587" max="3588" width="28.5" style="118" customWidth="1"/>
    <col min="3589" max="3589" width="25.6640625" style="118" customWidth="1"/>
    <col min="3590" max="3590" width="45.1640625" style="118" customWidth="1"/>
    <col min="3591" max="3841" width="9.1640625" style="118"/>
    <col min="3842" max="3842" width="73" style="118" customWidth="1"/>
    <col min="3843" max="3844" width="28.5" style="118" customWidth="1"/>
    <col min="3845" max="3845" width="25.6640625" style="118" customWidth="1"/>
    <col min="3846" max="3846" width="45.1640625" style="118" customWidth="1"/>
    <col min="3847" max="4097" width="9.1640625" style="118"/>
    <col min="4098" max="4098" width="73" style="118" customWidth="1"/>
    <col min="4099" max="4100" width="28.5" style="118" customWidth="1"/>
    <col min="4101" max="4101" width="25.6640625" style="118" customWidth="1"/>
    <col min="4102" max="4102" width="45.1640625" style="118" customWidth="1"/>
    <col min="4103" max="4353" width="9.1640625" style="118"/>
    <col min="4354" max="4354" width="73" style="118" customWidth="1"/>
    <col min="4355" max="4356" width="28.5" style="118" customWidth="1"/>
    <col min="4357" max="4357" width="25.6640625" style="118" customWidth="1"/>
    <col min="4358" max="4358" width="45.1640625" style="118" customWidth="1"/>
    <col min="4359" max="4609" width="9.1640625" style="118"/>
    <col min="4610" max="4610" width="73" style="118" customWidth="1"/>
    <col min="4611" max="4612" width="28.5" style="118" customWidth="1"/>
    <col min="4613" max="4613" width="25.6640625" style="118" customWidth="1"/>
    <col min="4614" max="4614" width="45.1640625" style="118" customWidth="1"/>
    <col min="4615" max="4865" width="9.1640625" style="118"/>
    <col min="4866" max="4866" width="73" style="118" customWidth="1"/>
    <col min="4867" max="4868" width="28.5" style="118" customWidth="1"/>
    <col min="4869" max="4869" width="25.6640625" style="118" customWidth="1"/>
    <col min="4870" max="4870" width="45.1640625" style="118" customWidth="1"/>
    <col min="4871" max="5121" width="9.1640625" style="118"/>
    <col min="5122" max="5122" width="73" style="118" customWidth="1"/>
    <col min="5123" max="5124" width="28.5" style="118" customWidth="1"/>
    <col min="5125" max="5125" width="25.6640625" style="118" customWidth="1"/>
    <col min="5126" max="5126" width="45.1640625" style="118" customWidth="1"/>
    <col min="5127" max="5377" width="9.1640625" style="118"/>
    <col min="5378" max="5378" width="73" style="118" customWidth="1"/>
    <col min="5379" max="5380" width="28.5" style="118" customWidth="1"/>
    <col min="5381" max="5381" width="25.6640625" style="118" customWidth="1"/>
    <col min="5382" max="5382" width="45.1640625" style="118" customWidth="1"/>
    <col min="5383" max="5633" width="9.1640625" style="118"/>
    <col min="5634" max="5634" width="73" style="118" customWidth="1"/>
    <col min="5635" max="5636" width="28.5" style="118" customWidth="1"/>
    <col min="5637" max="5637" width="25.6640625" style="118" customWidth="1"/>
    <col min="5638" max="5638" width="45.1640625" style="118" customWidth="1"/>
    <col min="5639" max="5889" width="9.1640625" style="118"/>
    <col min="5890" max="5890" width="73" style="118" customWidth="1"/>
    <col min="5891" max="5892" width="28.5" style="118" customWidth="1"/>
    <col min="5893" max="5893" width="25.6640625" style="118" customWidth="1"/>
    <col min="5894" max="5894" width="45.1640625" style="118" customWidth="1"/>
    <col min="5895" max="6145" width="9.1640625" style="118"/>
    <col min="6146" max="6146" width="73" style="118" customWidth="1"/>
    <col min="6147" max="6148" width="28.5" style="118" customWidth="1"/>
    <col min="6149" max="6149" width="25.6640625" style="118" customWidth="1"/>
    <col min="6150" max="6150" width="45.1640625" style="118" customWidth="1"/>
    <col min="6151" max="6401" width="9.1640625" style="118"/>
    <col min="6402" max="6402" width="73" style="118" customWidth="1"/>
    <col min="6403" max="6404" width="28.5" style="118" customWidth="1"/>
    <col min="6405" max="6405" width="25.6640625" style="118" customWidth="1"/>
    <col min="6406" max="6406" width="45.1640625" style="118" customWidth="1"/>
    <col min="6407" max="6657" width="9.1640625" style="118"/>
    <col min="6658" max="6658" width="73" style="118" customWidth="1"/>
    <col min="6659" max="6660" width="28.5" style="118" customWidth="1"/>
    <col min="6661" max="6661" width="25.6640625" style="118" customWidth="1"/>
    <col min="6662" max="6662" width="45.1640625" style="118" customWidth="1"/>
    <col min="6663" max="6913" width="9.1640625" style="118"/>
    <col min="6914" max="6914" width="73" style="118" customWidth="1"/>
    <col min="6915" max="6916" width="28.5" style="118" customWidth="1"/>
    <col min="6917" max="6917" width="25.6640625" style="118" customWidth="1"/>
    <col min="6918" max="6918" width="45.1640625" style="118" customWidth="1"/>
    <col min="6919" max="7169" width="9.1640625" style="118"/>
    <col min="7170" max="7170" width="73" style="118" customWidth="1"/>
    <col min="7171" max="7172" width="28.5" style="118" customWidth="1"/>
    <col min="7173" max="7173" width="25.6640625" style="118" customWidth="1"/>
    <col min="7174" max="7174" width="45.1640625" style="118" customWidth="1"/>
    <col min="7175" max="7425" width="9.1640625" style="118"/>
    <col min="7426" max="7426" width="73" style="118" customWidth="1"/>
    <col min="7427" max="7428" width="28.5" style="118" customWidth="1"/>
    <col min="7429" max="7429" width="25.6640625" style="118" customWidth="1"/>
    <col min="7430" max="7430" width="45.1640625" style="118" customWidth="1"/>
    <col min="7431" max="7681" width="9.1640625" style="118"/>
    <col min="7682" max="7682" width="73" style="118" customWidth="1"/>
    <col min="7683" max="7684" width="28.5" style="118" customWidth="1"/>
    <col min="7685" max="7685" width="25.6640625" style="118" customWidth="1"/>
    <col min="7686" max="7686" width="45.1640625" style="118" customWidth="1"/>
    <col min="7687" max="7937" width="9.1640625" style="118"/>
    <col min="7938" max="7938" width="73" style="118" customWidth="1"/>
    <col min="7939" max="7940" width="28.5" style="118" customWidth="1"/>
    <col min="7941" max="7941" width="25.6640625" style="118" customWidth="1"/>
    <col min="7942" max="7942" width="45.1640625" style="118" customWidth="1"/>
    <col min="7943" max="8193" width="9.1640625" style="118"/>
    <col min="8194" max="8194" width="73" style="118" customWidth="1"/>
    <col min="8195" max="8196" width="28.5" style="118" customWidth="1"/>
    <col min="8197" max="8197" width="25.6640625" style="118" customWidth="1"/>
    <col min="8198" max="8198" width="45.1640625" style="118" customWidth="1"/>
    <col min="8199" max="8449" width="9.1640625" style="118"/>
    <col min="8450" max="8450" width="73" style="118" customWidth="1"/>
    <col min="8451" max="8452" width="28.5" style="118" customWidth="1"/>
    <col min="8453" max="8453" width="25.6640625" style="118" customWidth="1"/>
    <col min="8454" max="8454" width="45.1640625" style="118" customWidth="1"/>
    <col min="8455" max="8705" width="9.1640625" style="118"/>
    <col min="8706" max="8706" width="73" style="118" customWidth="1"/>
    <col min="8707" max="8708" width="28.5" style="118" customWidth="1"/>
    <col min="8709" max="8709" width="25.6640625" style="118" customWidth="1"/>
    <col min="8710" max="8710" width="45.1640625" style="118" customWidth="1"/>
    <col min="8711" max="8961" width="9.1640625" style="118"/>
    <col min="8962" max="8962" width="73" style="118" customWidth="1"/>
    <col min="8963" max="8964" width="28.5" style="118" customWidth="1"/>
    <col min="8965" max="8965" width="25.6640625" style="118" customWidth="1"/>
    <col min="8966" max="8966" width="45.1640625" style="118" customWidth="1"/>
    <col min="8967" max="9217" width="9.1640625" style="118"/>
    <col min="9218" max="9218" width="73" style="118" customWidth="1"/>
    <col min="9219" max="9220" width="28.5" style="118" customWidth="1"/>
    <col min="9221" max="9221" width="25.6640625" style="118" customWidth="1"/>
    <col min="9222" max="9222" width="45.1640625" style="118" customWidth="1"/>
    <col min="9223" max="9473" width="9.1640625" style="118"/>
    <col min="9474" max="9474" width="73" style="118" customWidth="1"/>
    <col min="9475" max="9476" width="28.5" style="118" customWidth="1"/>
    <col min="9477" max="9477" width="25.6640625" style="118" customWidth="1"/>
    <col min="9478" max="9478" width="45.1640625" style="118" customWidth="1"/>
    <col min="9479" max="9729" width="9.1640625" style="118"/>
    <col min="9730" max="9730" width="73" style="118" customWidth="1"/>
    <col min="9731" max="9732" width="28.5" style="118" customWidth="1"/>
    <col min="9733" max="9733" width="25.6640625" style="118" customWidth="1"/>
    <col min="9734" max="9734" width="45.1640625" style="118" customWidth="1"/>
    <col min="9735" max="9985" width="9.1640625" style="118"/>
    <col min="9986" max="9986" width="73" style="118" customWidth="1"/>
    <col min="9987" max="9988" width="28.5" style="118" customWidth="1"/>
    <col min="9989" max="9989" width="25.6640625" style="118" customWidth="1"/>
    <col min="9990" max="9990" width="45.1640625" style="118" customWidth="1"/>
    <col min="9991" max="10241" width="9.1640625" style="118"/>
    <col min="10242" max="10242" width="73" style="118" customWidth="1"/>
    <col min="10243" max="10244" width="28.5" style="118" customWidth="1"/>
    <col min="10245" max="10245" width="25.6640625" style="118" customWidth="1"/>
    <col min="10246" max="10246" width="45.1640625" style="118" customWidth="1"/>
    <col min="10247" max="10497" width="9.1640625" style="118"/>
    <col min="10498" max="10498" width="73" style="118" customWidth="1"/>
    <col min="10499" max="10500" width="28.5" style="118" customWidth="1"/>
    <col min="10501" max="10501" width="25.6640625" style="118" customWidth="1"/>
    <col min="10502" max="10502" width="45.1640625" style="118" customWidth="1"/>
    <col min="10503" max="10753" width="9.1640625" style="118"/>
    <col min="10754" max="10754" width="73" style="118" customWidth="1"/>
    <col min="10755" max="10756" width="28.5" style="118" customWidth="1"/>
    <col min="10757" max="10757" width="25.6640625" style="118" customWidth="1"/>
    <col min="10758" max="10758" width="45.1640625" style="118" customWidth="1"/>
    <col min="10759" max="11009" width="9.1640625" style="118"/>
    <col min="11010" max="11010" width="73" style="118" customWidth="1"/>
    <col min="11011" max="11012" width="28.5" style="118" customWidth="1"/>
    <col min="11013" max="11013" width="25.6640625" style="118" customWidth="1"/>
    <col min="11014" max="11014" width="45.1640625" style="118" customWidth="1"/>
    <col min="11015" max="11265" width="9.1640625" style="118"/>
    <col min="11266" max="11266" width="73" style="118" customWidth="1"/>
    <col min="11267" max="11268" width="28.5" style="118" customWidth="1"/>
    <col min="11269" max="11269" width="25.6640625" style="118" customWidth="1"/>
    <col min="11270" max="11270" width="45.1640625" style="118" customWidth="1"/>
    <col min="11271" max="11521" width="9.1640625" style="118"/>
    <col min="11522" max="11522" width="73" style="118" customWidth="1"/>
    <col min="11523" max="11524" width="28.5" style="118" customWidth="1"/>
    <col min="11525" max="11525" width="25.6640625" style="118" customWidth="1"/>
    <col min="11526" max="11526" width="45.1640625" style="118" customWidth="1"/>
    <col min="11527" max="11777" width="9.1640625" style="118"/>
    <col min="11778" max="11778" width="73" style="118" customWidth="1"/>
    <col min="11779" max="11780" width="28.5" style="118" customWidth="1"/>
    <col min="11781" max="11781" width="25.6640625" style="118" customWidth="1"/>
    <col min="11782" max="11782" width="45.1640625" style="118" customWidth="1"/>
    <col min="11783" max="12033" width="9.1640625" style="118"/>
    <col min="12034" max="12034" width="73" style="118" customWidth="1"/>
    <col min="12035" max="12036" width="28.5" style="118" customWidth="1"/>
    <col min="12037" max="12037" width="25.6640625" style="118" customWidth="1"/>
    <col min="12038" max="12038" width="45.1640625" style="118" customWidth="1"/>
    <col min="12039" max="12289" width="9.1640625" style="118"/>
    <col min="12290" max="12290" width="73" style="118" customWidth="1"/>
    <col min="12291" max="12292" width="28.5" style="118" customWidth="1"/>
    <col min="12293" max="12293" width="25.6640625" style="118" customWidth="1"/>
    <col min="12294" max="12294" width="45.1640625" style="118" customWidth="1"/>
    <col min="12295" max="12545" width="9.1640625" style="118"/>
    <col min="12546" max="12546" width="73" style="118" customWidth="1"/>
    <col min="12547" max="12548" width="28.5" style="118" customWidth="1"/>
    <col min="12549" max="12549" width="25.6640625" style="118" customWidth="1"/>
    <col min="12550" max="12550" width="45.1640625" style="118" customWidth="1"/>
    <col min="12551" max="12801" width="9.1640625" style="118"/>
    <col min="12802" max="12802" width="73" style="118" customWidth="1"/>
    <col min="12803" max="12804" width="28.5" style="118" customWidth="1"/>
    <col min="12805" max="12805" width="25.6640625" style="118" customWidth="1"/>
    <col min="12806" max="12806" width="45.1640625" style="118" customWidth="1"/>
    <col min="12807" max="13057" width="9.1640625" style="118"/>
    <col min="13058" max="13058" width="73" style="118" customWidth="1"/>
    <col min="13059" max="13060" width="28.5" style="118" customWidth="1"/>
    <col min="13061" max="13061" width="25.6640625" style="118" customWidth="1"/>
    <col min="13062" max="13062" width="45.1640625" style="118" customWidth="1"/>
    <col min="13063" max="13313" width="9.1640625" style="118"/>
    <col min="13314" max="13314" width="73" style="118" customWidth="1"/>
    <col min="13315" max="13316" width="28.5" style="118" customWidth="1"/>
    <col min="13317" max="13317" width="25.6640625" style="118" customWidth="1"/>
    <col min="13318" max="13318" width="45.1640625" style="118" customWidth="1"/>
    <col min="13319" max="13569" width="9.1640625" style="118"/>
    <col min="13570" max="13570" width="73" style="118" customWidth="1"/>
    <col min="13571" max="13572" width="28.5" style="118" customWidth="1"/>
    <col min="13573" max="13573" width="25.6640625" style="118" customWidth="1"/>
    <col min="13574" max="13574" width="45.1640625" style="118" customWidth="1"/>
    <col min="13575" max="13825" width="9.1640625" style="118"/>
    <col min="13826" max="13826" width="73" style="118" customWidth="1"/>
    <col min="13827" max="13828" width="28.5" style="118" customWidth="1"/>
    <col min="13829" max="13829" width="25.6640625" style="118" customWidth="1"/>
    <col min="13830" max="13830" width="45.1640625" style="118" customWidth="1"/>
    <col min="13831" max="14081" width="9.1640625" style="118"/>
    <col min="14082" max="14082" width="73" style="118" customWidth="1"/>
    <col min="14083" max="14084" width="28.5" style="118" customWidth="1"/>
    <col min="14085" max="14085" width="25.6640625" style="118" customWidth="1"/>
    <col min="14086" max="14086" width="45.1640625" style="118" customWidth="1"/>
    <col min="14087" max="14337" width="9.1640625" style="118"/>
    <col min="14338" max="14338" width="73" style="118" customWidth="1"/>
    <col min="14339" max="14340" width="28.5" style="118" customWidth="1"/>
    <col min="14341" max="14341" width="25.6640625" style="118" customWidth="1"/>
    <col min="14342" max="14342" width="45.1640625" style="118" customWidth="1"/>
    <col min="14343" max="14593" width="9.1640625" style="118"/>
    <col min="14594" max="14594" width="73" style="118" customWidth="1"/>
    <col min="14595" max="14596" width="28.5" style="118" customWidth="1"/>
    <col min="14597" max="14597" width="25.6640625" style="118" customWidth="1"/>
    <col min="14598" max="14598" width="45.1640625" style="118" customWidth="1"/>
    <col min="14599" max="14849" width="9.1640625" style="118"/>
    <col min="14850" max="14850" width="73" style="118" customWidth="1"/>
    <col min="14851" max="14852" width="28.5" style="118" customWidth="1"/>
    <col min="14853" max="14853" width="25.6640625" style="118" customWidth="1"/>
    <col min="14854" max="14854" width="45.1640625" style="118" customWidth="1"/>
    <col min="14855" max="15105" width="9.1640625" style="118"/>
    <col min="15106" max="15106" width="73" style="118" customWidth="1"/>
    <col min="15107" max="15108" width="28.5" style="118" customWidth="1"/>
    <col min="15109" max="15109" width="25.6640625" style="118" customWidth="1"/>
    <col min="15110" max="15110" width="45.1640625" style="118" customWidth="1"/>
    <col min="15111" max="15361" width="9.1640625" style="118"/>
    <col min="15362" max="15362" width="73" style="118" customWidth="1"/>
    <col min="15363" max="15364" width="28.5" style="118" customWidth="1"/>
    <col min="15365" max="15365" width="25.6640625" style="118" customWidth="1"/>
    <col min="15366" max="15366" width="45.1640625" style="118" customWidth="1"/>
    <col min="15367" max="15617" width="9.1640625" style="118"/>
    <col min="15618" max="15618" width="73" style="118" customWidth="1"/>
    <col min="15619" max="15620" width="28.5" style="118" customWidth="1"/>
    <col min="15621" max="15621" width="25.6640625" style="118" customWidth="1"/>
    <col min="15622" max="15622" width="45.1640625" style="118" customWidth="1"/>
    <col min="15623" max="15873" width="9.1640625" style="118"/>
    <col min="15874" max="15874" width="73" style="118" customWidth="1"/>
    <col min="15875" max="15876" width="28.5" style="118" customWidth="1"/>
    <col min="15877" max="15877" width="25.6640625" style="118" customWidth="1"/>
    <col min="15878" max="15878" width="45.1640625" style="118" customWidth="1"/>
    <col min="15879" max="16129" width="9.1640625" style="118"/>
    <col min="16130" max="16130" width="73" style="118" customWidth="1"/>
    <col min="16131" max="16132" width="28.5" style="118" customWidth="1"/>
    <col min="16133" max="16133" width="25.6640625" style="118" customWidth="1"/>
    <col min="16134" max="16134" width="45.1640625" style="118" customWidth="1"/>
    <col min="16135" max="16382" width="9.1640625" style="118"/>
    <col min="16383" max="16384" width="9.1640625" style="118" customWidth="1"/>
  </cols>
  <sheetData>
    <row r="1" spans="2:7" ht="173" customHeight="1"/>
    <row r="3" spans="2:7" ht="34.5" customHeight="1">
      <c r="B3" s="2117" t="s">
        <v>113</v>
      </c>
      <c r="C3" s="2117"/>
      <c r="D3" s="2117"/>
      <c r="E3" s="2117"/>
      <c r="F3" s="2117"/>
    </row>
    <row r="4" spans="2:7" ht="22.5" customHeight="1">
      <c r="B4" s="2118" t="s">
        <v>114</v>
      </c>
      <c r="C4" s="2118"/>
      <c r="D4" s="2118"/>
      <c r="E4" s="2118"/>
      <c r="F4" s="2118"/>
    </row>
    <row r="5" spans="2:7" ht="23.25" customHeight="1">
      <c r="B5" s="121"/>
      <c r="C5" s="122"/>
      <c r="D5" s="2119" t="s">
        <v>595</v>
      </c>
      <c r="E5" s="2120"/>
      <c r="F5" s="2120"/>
    </row>
    <row r="6" spans="2:7" ht="30" customHeight="1">
      <c r="B6" s="824" t="s">
        <v>17</v>
      </c>
      <c r="C6" s="825"/>
      <c r="D6" s="825" t="s">
        <v>115</v>
      </c>
      <c r="E6" s="825" t="s">
        <v>76</v>
      </c>
      <c r="F6" s="824" t="s">
        <v>116</v>
      </c>
    </row>
    <row r="7" spans="2:7" ht="25.5" customHeight="1">
      <c r="B7" s="2121" t="s">
        <v>117</v>
      </c>
      <c r="C7" s="2121"/>
      <c r="D7" s="2121"/>
      <c r="E7" s="2121"/>
      <c r="F7" s="2121"/>
      <c r="G7" s="119"/>
    </row>
    <row r="8" spans="2:7" ht="60" customHeight="1">
      <c r="B8" s="835" t="s">
        <v>118</v>
      </c>
      <c r="C8" s="826"/>
      <c r="D8" s="832" t="s">
        <v>119</v>
      </c>
      <c r="E8" s="833">
        <v>2540</v>
      </c>
      <c r="F8" s="834" t="s">
        <v>120</v>
      </c>
    </row>
    <row r="9" spans="2:7" ht="51.75" customHeight="1">
      <c r="B9" s="2122" t="s">
        <v>121</v>
      </c>
      <c r="C9" s="1954"/>
      <c r="D9" s="832" t="s">
        <v>119</v>
      </c>
      <c r="E9" s="833">
        <v>2450</v>
      </c>
      <c r="F9" s="834" t="s">
        <v>120</v>
      </c>
    </row>
    <row r="10" spans="2:7" ht="51.75" customHeight="1">
      <c r="B10" s="2122"/>
      <c r="C10" s="1954"/>
      <c r="D10" s="832" t="s">
        <v>119</v>
      </c>
      <c r="E10" s="833">
        <v>2870</v>
      </c>
      <c r="F10" s="834" t="s">
        <v>122</v>
      </c>
    </row>
    <row r="11" spans="2:7" ht="52.5" customHeight="1">
      <c r="B11" s="835" t="s">
        <v>123</v>
      </c>
      <c r="C11" s="1954"/>
      <c r="D11" s="832" t="s">
        <v>119</v>
      </c>
      <c r="E11" s="833">
        <v>5350</v>
      </c>
      <c r="F11" s="835" t="s">
        <v>124</v>
      </c>
    </row>
    <row r="12" spans="2:7" ht="52.5" customHeight="1">
      <c r="B12" s="835" t="s">
        <v>125</v>
      </c>
      <c r="C12" s="1954"/>
      <c r="D12" s="832" t="s">
        <v>119</v>
      </c>
      <c r="E12" s="833">
        <v>5350</v>
      </c>
      <c r="F12" s="834" t="s">
        <v>126</v>
      </c>
    </row>
    <row r="13" spans="2:7" ht="48" customHeight="1">
      <c r="B13" s="2122" t="s">
        <v>127</v>
      </c>
      <c r="C13" s="2116"/>
      <c r="D13" s="832" t="s">
        <v>119</v>
      </c>
      <c r="E13" s="833">
        <v>3000</v>
      </c>
      <c r="F13" s="834" t="s">
        <v>122</v>
      </c>
    </row>
    <row r="14" spans="2:7" ht="50.25" customHeight="1">
      <c r="B14" s="2122"/>
      <c r="C14" s="2116"/>
      <c r="D14" s="832" t="s">
        <v>119</v>
      </c>
      <c r="E14" s="833">
        <v>2580</v>
      </c>
      <c r="F14" s="2122" t="s">
        <v>120</v>
      </c>
    </row>
    <row r="15" spans="2:7" ht="60" customHeight="1">
      <c r="B15" s="835" t="s">
        <v>128</v>
      </c>
      <c r="C15" s="1954"/>
      <c r="D15" s="832" t="s">
        <v>119</v>
      </c>
      <c r="E15" s="833">
        <v>2720</v>
      </c>
      <c r="F15" s="2122"/>
    </row>
    <row r="16" spans="2:7" ht="60" customHeight="1">
      <c r="B16" s="835" t="s">
        <v>129</v>
      </c>
      <c r="C16" s="1954"/>
      <c r="D16" s="832" t="s">
        <v>119</v>
      </c>
      <c r="E16" s="833">
        <v>2720</v>
      </c>
      <c r="F16" s="2122"/>
    </row>
    <row r="17" spans="2:6" ht="60" customHeight="1">
      <c r="B17" s="835" t="s">
        <v>130</v>
      </c>
      <c r="C17" s="828"/>
      <c r="D17" s="832" t="s">
        <v>119</v>
      </c>
      <c r="E17" s="833">
        <v>2720</v>
      </c>
      <c r="F17" s="2122"/>
    </row>
    <row r="18" spans="2:6" ht="48.75" customHeight="1">
      <c r="B18" s="835" t="s">
        <v>131</v>
      </c>
      <c r="C18" s="828"/>
      <c r="D18" s="832"/>
      <c r="E18" s="833">
        <v>1600</v>
      </c>
      <c r="F18" s="834"/>
    </row>
    <row r="19" spans="2:6" ht="60" customHeight="1">
      <c r="B19" s="835" t="s">
        <v>132</v>
      </c>
      <c r="C19" s="826"/>
      <c r="D19" s="832" t="s">
        <v>119</v>
      </c>
      <c r="E19" s="833">
        <v>900</v>
      </c>
      <c r="F19" s="834" t="s">
        <v>126</v>
      </c>
    </row>
    <row r="20" spans="2:6" ht="7.5" customHeight="1">
      <c r="B20" s="829"/>
      <c r="C20" s="830"/>
      <c r="D20" s="830"/>
      <c r="E20" s="830"/>
      <c r="F20" s="829"/>
    </row>
    <row r="21" spans="2:6" ht="25.5" customHeight="1">
      <c r="B21" s="2121" t="s">
        <v>133</v>
      </c>
      <c r="C21" s="2121"/>
      <c r="D21" s="2121"/>
      <c r="E21" s="2121"/>
      <c r="F21" s="2121"/>
    </row>
    <row r="22" spans="2:6" s="120" customFormat="1" ht="33" customHeight="1">
      <c r="B22" s="2115" t="s">
        <v>134</v>
      </c>
      <c r="C22" s="2116"/>
      <c r="D22" s="832" t="s">
        <v>119</v>
      </c>
      <c r="E22" s="833">
        <v>2250</v>
      </c>
      <c r="F22" s="834" t="s">
        <v>135</v>
      </c>
    </row>
    <row r="23" spans="2:6" s="120" customFormat="1" ht="27" customHeight="1">
      <c r="B23" s="2115"/>
      <c r="C23" s="2116"/>
      <c r="D23" s="832" t="s">
        <v>119</v>
      </c>
      <c r="E23" s="833">
        <v>2700</v>
      </c>
      <c r="F23" s="834" t="s">
        <v>136</v>
      </c>
    </row>
    <row r="24" spans="2:6" s="120" customFormat="1" ht="27" customHeight="1">
      <c r="B24" s="2115" t="s">
        <v>137</v>
      </c>
      <c r="C24" s="2116"/>
      <c r="D24" s="832" t="s">
        <v>119</v>
      </c>
      <c r="E24" s="833">
        <v>2100</v>
      </c>
      <c r="F24" s="834" t="s">
        <v>135</v>
      </c>
    </row>
    <row r="25" spans="2:6" s="120" customFormat="1" ht="27" customHeight="1">
      <c r="B25" s="2115"/>
      <c r="C25" s="2116"/>
      <c r="D25" s="832" t="s">
        <v>119</v>
      </c>
      <c r="E25" s="833">
        <v>2700</v>
      </c>
      <c r="F25" s="834" t="s">
        <v>136</v>
      </c>
    </row>
    <row r="26" spans="2:6" s="120" customFormat="1" ht="57" customHeight="1">
      <c r="B26" s="836" t="s">
        <v>720</v>
      </c>
      <c r="C26" s="831"/>
      <c r="D26" s="832" t="s">
        <v>119</v>
      </c>
      <c r="E26" s="833">
        <v>8000</v>
      </c>
      <c r="F26" s="834" t="s">
        <v>138</v>
      </c>
    </row>
    <row r="27" spans="2:6" s="120" customFormat="1" ht="22.5" customHeight="1">
      <c r="B27" s="2115" t="s">
        <v>139</v>
      </c>
      <c r="C27" s="2116"/>
      <c r="D27" s="2123" t="s">
        <v>119</v>
      </c>
      <c r="E27" s="2124">
        <v>1200</v>
      </c>
      <c r="F27" s="2122" t="s">
        <v>138</v>
      </c>
    </row>
    <row r="28" spans="2:6" s="120" customFormat="1" ht="23.25" customHeight="1">
      <c r="B28" s="2115"/>
      <c r="C28" s="2116"/>
      <c r="D28" s="2123"/>
      <c r="E28" s="2124"/>
      <c r="F28" s="2122"/>
    </row>
    <row r="29" spans="2:6" s="120" customFormat="1" ht="15.75" customHeight="1">
      <c r="B29" s="2115"/>
      <c r="C29" s="2116"/>
      <c r="D29" s="2123"/>
      <c r="E29" s="2124"/>
      <c r="F29" s="2122"/>
    </row>
    <row r="30" spans="2:6" s="120" customFormat="1" ht="58.5" customHeight="1">
      <c r="B30" s="837" t="s">
        <v>721</v>
      </c>
      <c r="C30" s="827"/>
      <c r="D30" s="832" t="s">
        <v>119</v>
      </c>
      <c r="E30" s="833">
        <v>3300</v>
      </c>
      <c r="F30" s="834" t="s">
        <v>138</v>
      </c>
    </row>
    <row r="31" spans="2:6" s="120" customFormat="1" ht="47.25" customHeight="1">
      <c r="B31" s="837" t="s">
        <v>722</v>
      </c>
      <c r="C31" s="827"/>
      <c r="D31" s="832" t="s">
        <v>119</v>
      </c>
      <c r="E31" s="833">
        <v>550</v>
      </c>
      <c r="F31" s="834" t="s">
        <v>138</v>
      </c>
    </row>
    <row r="32" spans="2:6" s="120" customFormat="1" ht="46.5" customHeight="1">
      <c r="B32" s="837" t="s">
        <v>723</v>
      </c>
      <c r="C32" s="827"/>
      <c r="D32" s="832" t="s">
        <v>119</v>
      </c>
      <c r="E32" s="833">
        <v>1100</v>
      </c>
      <c r="F32" s="834" t="s">
        <v>138</v>
      </c>
    </row>
    <row r="33" spans="2:6" s="120" customFormat="1" ht="57" customHeight="1">
      <c r="B33" s="836" t="s">
        <v>724</v>
      </c>
      <c r="C33" s="828"/>
      <c r="D33" s="832" t="s">
        <v>119</v>
      </c>
      <c r="E33" s="833">
        <v>2500</v>
      </c>
      <c r="F33" s="2122" t="s">
        <v>138</v>
      </c>
    </row>
    <row r="34" spans="2:6" s="120" customFormat="1" ht="52.5" customHeight="1">
      <c r="B34" s="836" t="s">
        <v>725</v>
      </c>
      <c r="C34" s="2116"/>
      <c r="D34" s="832" t="s">
        <v>119</v>
      </c>
      <c r="E34" s="833">
        <v>3600</v>
      </c>
      <c r="F34" s="2122"/>
    </row>
    <row r="35" spans="2:6" s="120" customFormat="1" ht="52.5" customHeight="1">
      <c r="B35" s="836" t="s">
        <v>726</v>
      </c>
      <c r="C35" s="2116"/>
      <c r="D35" s="832" t="s">
        <v>119</v>
      </c>
      <c r="E35" s="833">
        <v>11000</v>
      </c>
      <c r="F35" s="2122"/>
    </row>
    <row r="36" spans="2:6" s="120" customFormat="1" ht="36.75" customHeight="1">
      <c r="B36" s="2115" t="s">
        <v>727</v>
      </c>
      <c r="C36" s="2116"/>
      <c r="D36" s="832" t="s">
        <v>119</v>
      </c>
      <c r="E36" s="2124">
        <v>1390</v>
      </c>
      <c r="F36" s="834" t="s">
        <v>135</v>
      </c>
    </row>
    <row r="37" spans="2:6" s="120" customFormat="1" ht="27" customHeight="1">
      <c r="B37" s="2115"/>
      <c r="C37" s="2116"/>
      <c r="D37" s="832" t="s">
        <v>119</v>
      </c>
      <c r="E37" s="2124"/>
      <c r="F37" s="834" t="s">
        <v>136</v>
      </c>
    </row>
    <row r="38" spans="2:6" s="120" customFormat="1" ht="33" customHeight="1">
      <c r="B38" s="2115" t="s">
        <v>728</v>
      </c>
      <c r="C38" s="2116"/>
      <c r="D38" s="832" t="s">
        <v>119</v>
      </c>
      <c r="E38" s="833">
        <v>1200</v>
      </c>
      <c r="F38" s="834" t="s">
        <v>135</v>
      </c>
    </row>
    <row r="39" spans="2:6" s="120" customFormat="1" ht="27" customHeight="1">
      <c r="B39" s="2115"/>
      <c r="C39" s="2116"/>
      <c r="D39" s="832" t="s">
        <v>119</v>
      </c>
      <c r="E39" s="833">
        <v>1500</v>
      </c>
      <c r="F39" s="834" t="s">
        <v>136</v>
      </c>
    </row>
    <row r="40" spans="2:6" s="120" customFormat="1" ht="31.5" customHeight="1">
      <c r="B40" s="2122" t="s">
        <v>729</v>
      </c>
      <c r="C40" s="2116"/>
      <c r="D40" s="832" t="s">
        <v>119</v>
      </c>
      <c r="E40" s="833">
        <v>870</v>
      </c>
      <c r="F40" s="834" t="s">
        <v>135</v>
      </c>
    </row>
    <row r="41" spans="2:6" s="120" customFormat="1" ht="31.5" customHeight="1">
      <c r="B41" s="2122"/>
      <c r="C41" s="2116"/>
      <c r="D41" s="832" t="s">
        <v>119</v>
      </c>
      <c r="E41" s="833">
        <v>1170</v>
      </c>
      <c r="F41" s="834" t="s">
        <v>136</v>
      </c>
    </row>
    <row r="42" spans="2:6" s="120" customFormat="1" ht="54.75" customHeight="1">
      <c r="B42" s="836" t="s">
        <v>730</v>
      </c>
      <c r="C42" s="828"/>
      <c r="D42" s="832" t="s">
        <v>119</v>
      </c>
      <c r="E42" s="833">
        <v>4500</v>
      </c>
      <c r="F42" s="834" t="s">
        <v>138</v>
      </c>
    </row>
    <row r="43" spans="2:6" s="120" customFormat="1" ht="54.75" customHeight="1">
      <c r="B43" s="836" t="s">
        <v>731</v>
      </c>
      <c r="C43" s="828"/>
      <c r="D43" s="832" t="s">
        <v>119</v>
      </c>
      <c r="E43" s="833">
        <v>2300</v>
      </c>
      <c r="F43" s="834" t="s">
        <v>140</v>
      </c>
    </row>
    <row r="44" spans="2:6" s="120" customFormat="1" ht="18.75" customHeight="1">
      <c r="B44" s="2126" t="s">
        <v>141</v>
      </c>
      <c r="C44" s="2126"/>
      <c r="D44" s="2126"/>
      <c r="E44" s="2126"/>
      <c r="F44" s="2126"/>
    </row>
    <row r="45" spans="2:6" s="120" customFormat="1" ht="26.25" customHeight="1">
      <c r="B45" s="2125" t="s">
        <v>142</v>
      </c>
      <c r="C45" s="2125"/>
      <c r="D45" s="832" t="s">
        <v>119</v>
      </c>
      <c r="E45" s="832">
        <v>330</v>
      </c>
      <c r="F45" s="834" t="s">
        <v>143</v>
      </c>
    </row>
    <row r="46" spans="2:6" ht="22.5" customHeight="1">
      <c r="B46" s="2125" t="s">
        <v>144</v>
      </c>
      <c r="C46" s="2125"/>
      <c r="D46" s="832" t="s">
        <v>119</v>
      </c>
      <c r="E46" s="838">
        <v>1050</v>
      </c>
      <c r="F46" s="834" t="s">
        <v>143</v>
      </c>
    </row>
    <row r="47" spans="2:6" ht="22.5" customHeight="1">
      <c r="B47" s="2125" t="s">
        <v>145</v>
      </c>
      <c r="C47" s="2125"/>
      <c r="D47" s="832" t="s">
        <v>119</v>
      </c>
      <c r="E47" s="839">
        <v>907</v>
      </c>
      <c r="F47" s="834" t="s">
        <v>146</v>
      </c>
    </row>
  </sheetData>
  <mergeCells count="34">
    <mergeCell ref="B46:C46"/>
    <mergeCell ref="B47:C47"/>
    <mergeCell ref="C15:C16"/>
    <mergeCell ref="B38:B39"/>
    <mergeCell ref="C38:C39"/>
    <mergeCell ref="B40:B41"/>
    <mergeCell ref="C40:C41"/>
    <mergeCell ref="B44:F44"/>
    <mergeCell ref="B45:C45"/>
    <mergeCell ref="F27:F29"/>
    <mergeCell ref="F33:F35"/>
    <mergeCell ref="C34:C35"/>
    <mergeCell ref="B36:B37"/>
    <mergeCell ref="C36:C37"/>
    <mergeCell ref="E36:E37"/>
    <mergeCell ref="B24:B25"/>
    <mergeCell ref="C24:C25"/>
    <mergeCell ref="B27:B29"/>
    <mergeCell ref="C27:C29"/>
    <mergeCell ref="D27:D29"/>
    <mergeCell ref="E27:E29"/>
    <mergeCell ref="B22:B23"/>
    <mergeCell ref="C22:C23"/>
    <mergeCell ref="B3:F3"/>
    <mergeCell ref="B4:F4"/>
    <mergeCell ref="D5:F5"/>
    <mergeCell ref="B7:F7"/>
    <mergeCell ref="B9:B10"/>
    <mergeCell ref="C9:C10"/>
    <mergeCell ref="C11:C12"/>
    <mergeCell ref="B13:B14"/>
    <mergeCell ref="C13:C14"/>
    <mergeCell ref="F14:F17"/>
    <mergeCell ref="B21:F21"/>
  </mergeCells>
  <printOptions horizontalCentered="1"/>
  <pageMargins left="0.19685039370078741" right="0.19685039370078741" top="0.19685039370078741" bottom="0.19685039370078741" header="0" footer="0"/>
  <pageSetup paperSize="9" scale="40" orientation="portrait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tabColor rgb="FFFFFF00"/>
    <pageSetUpPr fitToPage="1"/>
  </sheetPr>
  <dimension ref="A1:L52"/>
  <sheetViews>
    <sheetView view="pageBreakPreview" zoomScaleNormal="100" zoomScaleSheetLayoutView="100" workbookViewId="0">
      <selection activeCell="M19" sqref="M19"/>
    </sheetView>
  </sheetViews>
  <sheetFormatPr baseColWidth="10" defaultColWidth="9.1640625" defaultRowHeight="13"/>
  <cols>
    <col min="1" max="1" width="64.33203125" style="984" customWidth="1"/>
    <col min="2" max="2" width="8.33203125" style="733" customWidth="1"/>
    <col min="3" max="3" width="13" style="733" customWidth="1"/>
    <col min="4" max="4" width="12.33203125" style="733" customWidth="1"/>
    <col min="5" max="5" width="23.33203125" style="733" customWidth="1"/>
    <col min="6" max="6" width="15.83203125" style="733" customWidth="1"/>
    <col min="7" max="16384" width="9.1640625" style="83"/>
  </cols>
  <sheetData>
    <row r="1" spans="1:12" ht="132" customHeight="1">
      <c r="A1" s="2150"/>
      <c r="B1" s="2150"/>
      <c r="C1" s="2150"/>
      <c r="D1" s="2150"/>
      <c r="E1" s="2150"/>
      <c r="F1" s="2150"/>
    </row>
    <row r="2" spans="1:12" ht="26.25" customHeight="1">
      <c r="A2" s="2151" t="s">
        <v>859</v>
      </c>
      <c r="B2" s="2151"/>
      <c r="C2" s="2151"/>
      <c r="D2" s="2151"/>
      <c r="E2" s="2151"/>
      <c r="F2" s="2151"/>
    </row>
    <row r="3" spans="1:12" ht="18.75" customHeight="1">
      <c r="A3" s="2152" t="s">
        <v>860</v>
      </c>
      <c r="B3" s="2152"/>
      <c r="C3" s="2152"/>
      <c r="D3" s="2152"/>
      <c r="E3" s="2152"/>
      <c r="F3" s="2152"/>
    </row>
    <row r="4" spans="1:12" s="87" customFormat="1" ht="15" customHeight="1" thickBot="1">
      <c r="A4" s="2153">
        <v>0</v>
      </c>
      <c r="B4" s="2153"/>
      <c r="C4" s="2153"/>
      <c r="D4" s="2153"/>
      <c r="E4" s="2153"/>
      <c r="F4" s="2153"/>
    </row>
    <row r="5" spans="1:12" s="1025" customFormat="1" ht="37.5" customHeight="1" thickBot="1">
      <c r="A5" s="989" t="s">
        <v>17</v>
      </c>
      <c r="B5" s="628" t="s">
        <v>149</v>
      </c>
      <c r="C5" s="626" t="s">
        <v>861</v>
      </c>
      <c r="D5" s="628" t="s">
        <v>862</v>
      </c>
      <c r="E5" s="626" t="s">
        <v>116</v>
      </c>
      <c r="F5" s="1044" t="s">
        <v>863</v>
      </c>
    </row>
    <row r="6" spans="1:12" s="88" customFormat="1" ht="71.25" customHeight="1">
      <c r="A6" s="1038" t="s">
        <v>864</v>
      </c>
      <c r="B6" s="1041" t="s">
        <v>865</v>
      </c>
      <c r="C6" s="780">
        <v>0.95</v>
      </c>
      <c r="D6" s="1041">
        <v>1.95</v>
      </c>
      <c r="E6" s="1045" t="s">
        <v>866</v>
      </c>
      <c r="F6" s="1062">
        <v>539</v>
      </c>
      <c r="L6" s="913"/>
    </row>
    <row r="7" spans="1:12" s="88" customFormat="1" ht="71.25" customHeight="1">
      <c r="A7" s="1039" t="s">
        <v>867</v>
      </c>
      <c r="B7" s="1042" t="s">
        <v>865</v>
      </c>
      <c r="C7" s="781">
        <v>0.95</v>
      </c>
      <c r="D7" s="1042">
        <v>1.95</v>
      </c>
      <c r="E7" s="1046" t="s">
        <v>868</v>
      </c>
      <c r="F7" s="1063">
        <v>518</v>
      </c>
    </row>
    <row r="8" spans="1:12" s="88" customFormat="1" ht="71.25" customHeight="1" thickBot="1">
      <c r="A8" s="1040" t="s">
        <v>867</v>
      </c>
      <c r="B8" s="1043" t="s">
        <v>865</v>
      </c>
      <c r="C8" s="779">
        <v>0.95</v>
      </c>
      <c r="D8" s="1043">
        <v>1.95</v>
      </c>
      <c r="E8" s="1047" t="s">
        <v>869</v>
      </c>
      <c r="F8" s="1064">
        <v>471</v>
      </c>
    </row>
    <row r="9" spans="1:12" s="88" customFormat="1" ht="11.25" customHeight="1" thickBot="1">
      <c r="A9" s="1711"/>
      <c r="B9" s="2154"/>
      <c r="C9" s="2154"/>
      <c r="D9" s="2154"/>
      <c r="E9" s="2154"/>
      <c r="F9" s="2154"/>
    </row>
    <row r="10" spans="1:12" s="88" customFormat="1" ht="26.25" customHeight="1" thickBot="1">
      <c r="A10" s="2147" t="s">
        <v>870</v>
      </c>
      <c r="B10" s="2148"/>
      <c r="C10" s="2148"/>
      <c r="D10" s="2148"/>
      <c r="E10" s="2148"/>
      <c r="F10" s="2149"/>
    </row>
    <row r="11" spans="1:12" s="88" customFormat="1" ht="37.5" customHeight="1" thickBot="1">
      <c r="A11" s="751" t="s">
        <v>17</v>
      </c>
      <c r="B11" s="628" t="s">
        <v>149</v>
      </c>
      <c r="C11" s="1054" t="s">
        <v>861</v>
      </c>
      <c r="D11" s="1029" t="s">
        <v>862</v>
      </c>
      <c r="E11" s="628" t="s">
        <v>116</v>
      </c>
      <c r="F11" s="626" t="s">
        <v>863</v>
      </c>
    </row>
    <row r="12" spans="1:12" s="88" customFormat="1" ht="30" customHeight="1">
      <c r="A12" s="1048" t="s">
        <v>871</v>
      </c>
      <c r="B12" s="1052" t="s">
        <v>872</v>
      </c>
      <c r="C12" s="1055" t="s">
        <v>873</v>
      </c>
      <c r="D12" s="1056" t="s">
        <v>874</v>
      </c>
      <c r="E12" s="1059" t="s">
        <v>875</v>
      </c>
      <c r="F12" s="1065">
        <v>1.59</v>
      </c>
    </row>
    <row r="13" spans="1:12" s="88" customFormat="1" ht="26.25" customHeight="1">
      <c r="A13" s="2140" t="s">
        <v>876</v>
      </c>
      <c r="B13" s="1690" t="s">
        <v>543</v>
      </c>
      <c r="C13" s="2141">
        <v>0.36</v>
      </c>
      <c r="D13" s="2142">
        <v>1</v>
      </c>
      <c r="E13" s="1060" t="s">
        <v>877</v>
      </c>
      <c r="F13" s="1066">
        <v>331</v>
      </c>
    </row>
    <row r="14" spans="1:12" s="88" customFormat="1" ht="26.25" customHeight="1">
      <c r="A14" s="2140"/>
      <c r="B14" s="1690"/>
      <c r="C14" s="2141"/>
      <c r="D14" s="2142"/>
      <c r="E14" s="1060" t="s">
        <v>866</v>
      </c>
      <c r="F14" s="1066">
        <v>343</v>
      </c>
    </row>
    <row r="15" spans="1:12" s="88" customFormat="1" ht="26.25" customHeight="1">
      <c r="A15" s="2140" t="s">
        <v>878</v>
      </c>
      <c r="B15" s="1690" t="s">
        <v>543</v>
      </c>
      <c r="C15" s="2141">
        <v>0.36</v>
      </c>
      <c r="D15" s="2142">
        <v>1</v>
      </c>
      <c r="E15" s="1060" t="s">
        <v>877</v>
      </c>
      <c r="F15" s="1066">
        <v>331</v>
      </c>
    </row>
    <row r="16" spans="1:12" s="88" customFormat="1" ht="26.25" customHeight="1">
      <c r="A16" s="2140"/>
      <c r="B16" s="1690"/>
      <c r="C16" s="2143"/>
      <c r="D16" s="2144"/>
      <c r="E16" s="1060" t="s">
        <v>866</v>
      </c>
      <c r="F16" s="1066">
        <v>343</v>
      </c>
    </row>
    <row r="17" spans="1:7" s="88" customFormat="1" ht="26.25" customHeight="1">
      <c r="A17" s="2140" t="s">
        <v>879</v>
      </c>
      <c r="B17" s="1690" t="s">
        <v>543</v>
      </c>
      <c r="C17" s="2141">
        <v>0.28999999999999998</v>
      </c>
      <c r="D17" s="2142">
        <v>1</v>
      </c>
      <c r="E17" s="1060" t="s">
        <v>877</v>
      </c>
      <c r="F17" s="1066">
        <v>331</v>
      </c>
    </row>
    <row r="18" spans="1:7" s="88" customFormat="1" ht="26.25" customHeight="1">
      <c r="A18" s="2140"/>
      <c r="B18" s="1690"/>
      <c r="C18" s="2141"/>
      <c r="D18" s="2142"/>
      <c r="E18" s="1060" t="s">
        <v>866</v>
      </c>
      <c r="F18" s="1066">
        <v>343</v>
      </c>
    </row>
    <row r="19" spans="1:7" s="88" customFormat="1" ht="26.25" customHeight="1">
      <c r="A19" s="1049" t="s">
        <v>880</v>
      </c>
      <c r="B19" s="1042" t="s">
        <v>543</v>
      </c>
      <c r="C19" s="1057" t="s">
        <v>881</v>
      </c>
      <c r="D19" s="1058">
        <v>0.85</v>
      </c>
      <c r="E19" s="631" t="s">
        <v>882</v>
      </c>
      <c r="F19" s="1066">
        <v>43</v>
      </c>
    </row>
    <row r="20" spans="1:7" s="88" customFormat="1" ht="26.25" customHeight="1">
      <c r="A20" s="1049" t="s">
        <v>883</v>
      </c>
      <c r="B20" s="1042" t="s">
        <v>543</v>
      </c>
      <c r="C20" s="1057">
        <v>0.24</v>
      </c>
      <c r="D20" s="1058">
        <v>0.95</v>
      </c>
      <c r="E20" s="631" t="s">
        <v>140</v>
      </c>
      <c r="F20" s="1066">
        <v>417</v>
      </c>
    </row>
    <row r="21" spans="1:7" s="88" customFormat="1" ht="26.25" customHeight="1">
      <c r="A21" s="1050" t="s">
        <v>884</v>
      </c>
      <c r="B21" s="1042" t="s">
        <v>543</v>
      </c>
      <c r="C21" s="2145"/>
      <c r="D21" s="2146"/>
      <c r="E21" s="632" t="s">
        <v>140</v>
      </c>
      <c r="F21" s="1067">
        <v>2608</v>
      </c>
    </row>
    <row r="22" spans="1:7" s="88" customFormat="1" ht="26.25" customHeight="1" thickBot="1">
      <c r="A22" s="1051" t="s">
        <v>885</v>
      </c>
      <c r="B22" s="1053" t="s">
        <v>429</v>
      </c>
      <c r="C22" s="2138"/>
      <c r="D22" s="2139"/>
      <c r="E22" s="1061" t="s">
        <v>886</v>
      </c>
      <c r="F22" s="1068">
        <v>1362</v>
      </c>
    </row>
    <row r="23" spans="1:7" s="88" customFormat="1" ht="11.25" customHeight="1" thickBot="1">
      <c r="A23" s="1030"/>
      <c r="B23" s="1031"/>
      <c r="C23" s="1031"/>
      <c r="D23" s="1031"/>
      <c r="E23" s="1031"/>
      <c r="F23" s="1032"/>
    </row>
    <row r="24" spans="1:7" s="88" customFormat="1" ht="26.25" customHeight="1" thickBot="1">
      <c r="A24" s="1836" t="s">
        <v>141</v>
      </c>
      <c r="B24" s="1837"/>
      <c r="C24" s="1837"/>
      <c r="D24" s="1837"/>
      <c r="E24" s="1837"/>
      <c r="F24" s="1838"/>
    </row>
    <row r="25" spans="1:7" s="88" customFormat="1" ht="26.25" customHeight="1" thickBot="1">
      <c r="A25" s="1694" t="s">
        <v>17</v>
      </c>
      <c r="B25" s="2131"/>
      <c r="C25" s="2131"/>
      <c r="D25" s="2131"/>
      <c r="E25" s="2131" t="s">
        <v>115</v>
      </c>
      <c r="F25" s="1033" t="s">
        <v>76</v>
      </c>
    </row>
    <row r="26" spans="1:7" s="88" customFormat="1" ht="18.75" customHeight="1">
      <c r="A26" s="2132" t="s">
        <v>887</v>
      </c>
      <c r="B26" s="2133"/>
      <c r="C26" s="2133"/>
      <c r="D26" s="2133"/>
      <c r="E26" s="2133" t="s">
        <v>888</v>
      </c>
      <c r="F26" s="1034">
        <v>503</v>
      </c>
    </row>
    <row r="27" spans="1:7" s="88" customFormat="1" ht="18.75" customHeight="1">
      <c r="A27" s="2134" t="s">
        <v>455</v>
      </c>
      <c r="B27" s="2135"/>
      <c r="C27" s="2135"/>
      <c r="D27" s="2135"/>
      <c r="E27" s="2135" t="s">
        <v>543</v>
      </c>
      <c r="F27" s="1035">
        <v>1163</v>
      </c>
    </row>
    <row r="28" spans="1:7" s="88" customFormat="1" ht="18.75" customHeight="1">
      <c r="A28" s="2134" t="s">
        <v>450</v>
      </c>
      <c r="B28" s="2135"/>
      <c r="C28" s="2135"/>
      <c r="D28" s="2135"/>
      <c r="E28" s="2135" t="s">
        <v>543</v>
      </c>
      <c r="F28" s="1035">
        <v>1537</v>
      </c>
    </row>
    <row r="29" spans="1:7" s="88" customFormat="1" ht="18.75" customHeight="1">
      <c r="A29" s="2136" t="s">
        <v>461</v>
      </c>
      <c r="B29" s="2137"/>
      <c r="C29" s="2137"/>
      <c r="D29" s="2137"/>
      <c r="E29" s="2137" t="s">
        <v>543</v>
      </c>
      <c r="F29" s="1036">
        <v>1322</v>
      </c>
    </row>
    <row r="30" spans="1:7" s="88" customFormat="1" ht="18.75" customHeight="1">
      <c r="A30" s="2127" t="s">
        <v>889</v>
      </c>
      <c r="B30" s="2128"/>
      <c r="C30" s="2128"/>
      <c r="D30" s="2128"/>
      <c r="E30" s="2128" t="s">
        <v>543</v>
      </c>
      <c r="F30" s="1036">
        <v>330</v>
      </c>
    </row>
    <row r="31" spans="1:7" s="88" customFormat="1" ht="18.75" customHeight="1" thickBot="1">
      <c r="A31" s="2129" t="s">
        <v>890</v>
      </c>
      <c r="B31" s="2130"/>
      <c r="C31" s="2130"/>
      <c r="D31" s="2130"/>
      <c r="E31" s="2130" t="s">
        <v>543</v>
      </c>
      <c r="F31" s="1037">
        <v>1050</v>
      </c>
    </row>
    <row r="32" spans="1:7" s="87" customFormat="1" ht="16">
      <c r="A32" s="983"/>
      <c r="B32" s="730"/>
      <c r="C32" s="730"/>
      <c r="D32" s="730"/>
      <c r="E32" s="730"/>
      <c r="F32" s="730"/>
      <c r="G32" s="1026"/>
    </row>
    <row r="33" spans="1:6" s="87" customFormat="1">
      <c r="A33" s="983"/>
      <c r="B33" s="730"/>
      <c r="C33" s="730"/>
      <c r="D33" s="730"/>
      <c r="E33" s="730"/>
      <c r="F33" s="730"/>
    </row>
    <row r="48" spans="1:6">
      <c r="A48" s="1027"/>
      <c r="B48" s="1027"/>
      <c r="D48" s="1027"/>
      <c r="E48" s="1027"/>
      <c r="F48" s="1027"/>
    </row>
    <row r="49" spans="1:6">
      <c r="A49" s="1028"/>
      <c r="B49" s="734"/>
      <c r="C49" s="734"/>
      <c r="D49" s="734"/>
      <c r="E49" s="734"/>
      <c r="F49" s="734"/>
    </row>
    <row r="50" spans="1:6">
      <c r="A50" s="1028"/>
      <c r="B50" s="734"/>
      <c r="C50" s="734"/>
      <c r="D50" s="734"/>
      <c r="E50" s="734"/>
      <c r="F50" s="734"/>
    </row>
    <row r="51" spans="1:6">
      <c r="A51" s="1028"/>
      <c r="B51" s="734"/>
      <c r="C51" s="734"/>
      <c r="D51" s="734"/>
      <c r="E51" s="734"/>
      <c r="F51" s="734"/>
    </row>
    <row r="52" spans="1:6">
      <c r="A52" s="1028"/>
      <c r="B52" s="734"/>
      <c r="C52" s="734"/>
      <c r="D52" s="734"/>
      <c r="E52" s="734"/>
      <c r="F52" s="734"/>
    </row>
  </sheetData>
  <sheetProtection selectLockedCells="1" selectUnlockedCells="1"/>
  <mergeCells count="28">
    <mergeCell ref="A10:F10"/>
    <mergeCell ref="A1:F1"/>
    <mergeCell ref="A2:F2"/>
    <mergeCell ref="A3:F3"/>
    <mergeCell ref="A4:F4"/>
    <mergeCell ref="A9:F9"/>
    <mergeCell ref="C22:D22"/>
    <mergeCell ref="A13:A14"/>
    <mergeCell ref="B13:B14"/>
    <mergeCell ref="C13:C14"/>
    <mergeCell ref="D13:D14"/>
    <mergeCell ref="A15:A16"/>
    <mergeCell ref="B15:B16"/>
    <mergeCell ref="C15:C16"/>
    <mergeCell ref="D15:D16"/>
    <mergeCell ref="A17:A18"/>
    <mergeCell ref="B17:B18"/>
    <mergeCell ref="C17:C18"/>
    <mergeCell ref="D17:D18"/>
    <mergeCell ref="C21:D21"/>
    <mergeCell ref="A30:E30"/>
    <mergeCell ref="A31:E31"/>
    <mergeCell ref="A24:F24"/>
    <mergeCell ref="A25:E25"/>
    <mergeCell ref="A26:E26"/>
    <mergeCell ref="A27:E27"/>
    <mergeCell ref="A28:E28"/>
    <mergeCell ref="A29:E29"/>
  </mergeCells>
  <printOptions horizontalCentered="1"/>
  <pageMargins left="0.59055118110236215" right="0.39370078740157483" top="0.39370078740157483" bottom="0.39370078740157483" header="0" footer="0"/>
  <pageSetup paperSize="9" scale="63" firstPageNumber="0" fitToHeight="0" orientation="portrait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E45"/>
  <sheetViews>
    <sheetView workbookViewId="0">
      <selection activeCell="E31" sqref="E31"/>
    </sheetView>
  </sheetViews>
  <sheetFormatPr baseColWidth="10" defaultColWidth="8.83203125" defaultRowHeight="13"/>
  <cols>
    <col min="1" max="1" width="89.83203125" customWidth="1"/>
    <col min="2" max="2" width="16.33203125" customWidth="1"/>
    <col min="3" max="3" width="32.5" customWidth="1"/>
    <col min="4" max="4" width="31" customWidth="1"/>
    <col min="5" max="5" width="69.33203125" customWidth="1"/>
  </cols>
  <sheetData>
    <row r="1" spans="1:5">
      <c r="A1" s="2160"/>
      <c r="B1" s="2160"/>
      <c r="C1" s="2160"/>
      <c r="D1" s="2160"/>
    </row>
    <row r="2" spans="1:5">
      <c r="A2" s="2160"/>
      <c r="B2" s="2160"/>
      <c r="C2" s="2160"/>
      <c r="D2" s="2160"/>
    </row>
    <row r="3" spans="1:5">
      <c r="A3" s="2160"/>
      <c r="B3" s="2160"/>
      <c r="C3" s="2160"/>
      <c r="D3" s="2160"/>
    </row>
    <row r="4" spans="1:5">
      <c r="A4" s="2160"/>
      <c r="B4" s="2160"/>
      <c r="C4" s="2160"/>
      <c r="D4" s="2160"/>
    </row>
    <row r="5" spans="1:5">
      <c r="A5" s="2160"/>
      <c r="B5" s="2160"/>
      <c r="C5" s="2160"/>
      <c r="D5" s="2160"/>
    </row>
    <row r="6" spans="1:5">
      <c r="A6" s="2160"/>
      <c r="B6" s="2160"/>
      <c r="C6" s="2160"/>
      <c r="D6" s="2160"/>
    </row>
    <row r="7" spans="1:5" ht="72" customHeight="1">
      <c r="A7" s="2160"/>
      <c r="B7" s="2160"/>
      <c r="C7" s="2160"/>
      <c r="D7" s="2160"/>
    </row>
    <row r="8" spans="1:5">
      <c r="A8" s="2160"/>
      <c r="B8" s="2160"/>
      <c r="C8" s="2160"/>
      <c r="D8" s="2160"/>
    </row>
    <row r="9" spans="1:5">
      <c r="A9" s="2160"/>
      <c r="B9" s="2160"/>
      <c r="C9" s="2160"/>
      <c r="D9" s="2160"/>
    </row>
    <row r="10" spans="1:5" ht="29.25" customHeight="1">
      <c r="A10" s="2160"/>
      <c r="B10" s="2160"/>
      <c r="C10" s="2160"/>
      <c r="D10" s="2160"/>
    </row>
    <row r="11" spans="1:5" ht="23">
      <c r="A11" s="2163" t="s">
        <v>426</v>
      </c>
      <c r="B11" s="2163"/>
      <c r="C11" s="2163"/>
      <c r="D11" s="2163"/>
      <c r="E11" s="416"/>
    </row>
    <row r="12" spans="1:5" ht="23">
      <c r="A12" s="2155" t="s">
        <v>427</v>
      </c>
      <c r="B12" s="2156"/>
      <c r="C12" s="2156"/>
      <c r="D12" s="2156"/>
      <c r="E12" s="416"/>
    </row>
    <row r="13" spans="1:5" ht="16">
      <c r="A13" s="417"/>
      <c r="B13" s="2157"/>
      <c r="C13" s="2157"/>
      <c r="D13" s="2157"/>
      <c r="E13" s="416"/>
    </row>
    <row r="14" spans="1:5" ht="16">
      <c r="A14" s="2158"/>
      <c r="B14" s="2158"/>
      <c r="C14" s="2158"/>
      <c r="D14" s="2158"/>
      <c r="E14" s="416"/>
    </row>
    <row r="15" spans="1:5" ht="15">
      <c r="A15" s="1069" t="s">
        <v>17</v>
      </c>
      <c r="B15" s="1069" t="s">
        <v>149</v>
      </c>
      <c r="C15" s="1070" t="s">
        <v>428</v>
      </c>
      <c r="D15" s="1069" t="s">
        <v>76</v>
      </c>
      <c r="E15" s="418"/>
    </row>
    <row r="16" spans="1:5" ht="47.25" customHeight="1">
      <c r="A16" s="2162" t="s">
        <v>438</v>
      </c>
      <c r="B16" s="2162"/>
      <c r="C16" s="2162"/>
      <c r="D16" s="2162"/>
      <c r="E16" s="416"/>
    </row>
    <row r="17" spans="1:5" ht="15">
      <c r="A17" s="1069" t="s">
        <v>17</v>
      </c>
      <c r="B17" s="1069" t="s">
        <v>149</v>
      </c>
      <c r="C17" s="1070" t="s">
        <v>428</v>
      </c>
      <c r="D17" s="1069" t="s">
        <v>76</v>
      </c>
      <c r="E17" s="416"/>
    </row>
    <row r="18" spans="1:5" ht="14">
      <c r="A18" s="2161" t="s">
        <v>430</v>
      </c>
      <c r="B18" s="2161"/>
      <c r="C18" s="2161"/>
      <c r="D18" s="2161"/>
      <c r="E18" s="416"/>
    </row>
    <row r="19" spans="1:5" ht="17">
      <c r="A19" s="1071" t="s">
        <v>446</v>
      </c>
      <c r="B19" s="1072" t="s">
        <v>429</v>
      </c>
      <c r="C19" s="1072">
        <v>75</v>
      </c>
      <c r="D19" s="1073">
        <v>3696.6</v>
      </c>
      <c r="E19" s="419"/>
    </row>
    <row r="20" spans="1:5" ht="17">
      <c r="A20" s="1071" t="s">
        <v>447</v>
      </c>
      <c r="B20" s="1072" t="s">
        <v>429</v>
      </c>
      <c r="C20" s="1072">
        <v>75</v>
      </c>
      <c r="D20" s="1073">
        <v>2781.6</v>
      </c>
      <c r="E20" s="420"/>
    </row>
    <row r="21" spans="1:5" ht="17">
      <c r="A21" s="1071" t="s">
        <v>448</v>
      </c>
      <c r="B21" s="1072" t="s">
        <v>429</v>
      </c>
      <c r="C21" s="1072">
        <v>75</v>
      </c>
      <c r="D21" s="1073">
        <v>3111</v>
      </c>
      <c r="E21" s="416"/>
    </row>
    <row r="22" spans="1:5" ht="17">
      <c r="A22" s="1071" t="s">
        <v>449</v>
      </c>
      <c r="B22" s="1072" t="s">
        <v>429</v>
      </c>
      <c r="C22" s="1072">
        <v>75</v>
      </c>
      <c r="D22" s="1073">
        <v>1725</v>
      </c>
      <c r="E22" s="416"/>
    </row>
    <row r="23" spans="1:5" ht="17">
      <c r="A23" s="1071" t="s">
        <v>450</v>
      </c>
      <c r="B23" s="1072" t="s">
        <v>429</v>
      </c>
      <c r="C23" s="1072">
        <v>75</v>
      </c>
      <c r="D23" s="1073">
        <v>1410</v>
      </c>
      <c r="E23" s="419"/>
    </row>
    <row r="24" spans="1:5" ht="17">
      <c r="A24" s="1071" t="s">
        <v>451</v>
      </c>
      <c r="B24" s="1072" t="s">
        <v>429</v>
      </c>
      <c r="C24" s="1072">
        <v>75</v>
      </c>
      <c r="D24" s="1073">
        <v>1529</v>
      </c>
      <c r="E24" s="419"/>
    </row>
    <row r="25" spans="1:5" ht="14">
      <c r="A25" s="2161" t="s">
        <v>431</v>
      </c>
      <c r="B25" s="2161"/>
      <c r="C25" s="2161"/>
      <c r="D25" s="2161"/>
      <c r="E25" s="419"/>
    </row>
    <row r="26" spans="1:5" ht="17">
      <c r="A26" s="1071" t="s">
        <v>432</v>
      </c>
      <c r="B26" s="1072" t="s">
        <v>429</v>
      </c>
      <c r="C26" s="1072">
        <v>75</v>
      </c>
      <c r="D26" s="1074">
        <v>1838</v>
      </c>
      <c r="E26" s="419"/>
    </row>
    <row r="27" spans="1:5" ht="17">
      <c r="A27" s="1072" t="s">
        <v>452</v>
      </c>
      <c r="B27" s="1072" t="s">
        <v>429</v>
      </c>
      <c r="C27" s="1072">
        <v>75</v>
      </c>
      <c r="D27" s="1073">
        <v>1811.7</v>
      </c>
      <c r="E27" s="419"/>
    </row>
    <row r="28" spans="1:5" ht="17">
      <c r="A28" s="1071" t="s">
        <v>453</v>
      </c>
      <c r="B28" s="1072" t="s">
        <v>429</v>
      </c>
      <c r="C28" s="1072">
        <v>75</v>
      </c>
      <c r="D28" s="1073">
        <v>1459</v>
      </c>
      <c r="E28" s="419"/>
    </row>
    <row r="29" spans="1:5" ht="34">
      <c r="A29" s="1075" t="s">
        <v>454</v>
      </c>
      <c r="B29" s="1072" t="s">
        <v>429</v>
      </c>
      <c r="C29" s="1072">
        <v>75</v>
      </c>
      <c r="D29" s="1073">
        <v>1499</v>
      </c>
      <c r="E29" s="419"/>
    </row>
    <row r="30" spans="1:5" ht="17">
      <c r="A30" s="1071" t="s">
        <v>455</v>
      </c>
      <c r="B30" s="1072" t="s">
        <v>429</v>
      </c>
      <c r="C30" s="1072">
        <v>75</v>
      </c>
      <c r="D30" s="1073">
        <v>1061.3999999999999</v>
      </c>
      <c r="E30" s="419"/>
    </row>
    <row r="31" spans="1:5" ht="17">
      <c r="A31" s="1071" t="s">
        <v>456</v>
      </c>
      <c r="B31" s="1072" t="s">
        <v>429</v>
      </c>
      <c r="C31" s="1072">
        <v>75</v>
      </c>
      <c r="D31" s="1073">
        <v>1143.75</v>
      </c>
      <c r="E31" s="419"/>
    </row>
    <row r="32" spans="1:5" ht="17">
      <c r="A32" s="1072" t="s">
        <v>457</v>
      </c>
      <c r="B32" s="1072" t="s">
        <v>429</v>
      </c>
      <c r="C32" s="1072">
        <v>75</v>
      </c>
      <c r="D32" s="1073">
        <v>1326.75</v>
      </c>
      <c r="E32" s="419"/>
    </row>
    <row r="33" spans="1:5" ht="17">
      <c r="A33" s="1072" t="s">
        <v>458</v>
      </c>
      <c r="B33" s="1072" t="s">
        <v>429</v>
      </c>
      <c r="C33" s="1072">
        <v>37.5</v>
      </c>
      <c r="D33" s="1074">
        <v>714</v>
      </c>
      <c r="E33" s="419"/>
    </row>
    <row r="34" spans="1:5" ht="14">
      <c r="A34" s="2161" t="s">
        <v>433</v>
      </c>
      <c r="B34" s="2161"/>
      <c r="C34" s="2161"/>
      <c r="D34" s="2161"/>
      <c r="E34" s="419"/>
    </row>
    <row r="35" spans="1:5" ht="34">
      <c r="A35" s="1075" t="s">
        <v>459</v>
      </c>
      <c r="B35" s="1076" t="s">
        <v>119</v>
      </c>
      <c r="C35" s="1072" t="s">
        <v>434</v>
      </c>
      <c r="D35" s="1074">
        <v>488</v>
      </c>
      <c r="E35" s="419"/>
    </row>
    <row r="36" spans="1:5" ht="34">
      <c r="A36" s="1075" t="s">
        <v>460</v>
      </c>
      <c r="B36" s="1076" t="s">
        <v>119</v>
      </c>
      <c r="C36" s="1072" t="s">
        <v>435</v>
      </c>
      <c r="D36" s="1073">
        <v>213.5</v>
      </c>
      <c r="E36" s="419"/>
    </row>
    <row r="37" spans="1:5" ht="14">
      <c r="A37" s="2161" t="s">
        <v>436</v>
      </c>
      <c r="B37" s="2161"/>
      <c r="C37" s="2161"/>
      <c r="D37" s="2161"/>
      <c r="E37" s="419"/>
    </row>
    <row r="38" spans="1:5" ht="17">
      <c r="A38" s="1077" t="s">
        <v>461</v>
      </c>
      <c r="B38" s="1076" t="s">
        <v>119</v>
      </c>
      <c r="C38" s="1072" t="s">
        <v>437</v>
      </c>
      <c r="D38" s="1074">
        <v>1259</v>
      </c>
      <c r="E38" s="419"/>
    </row>
    <row r="39" spans="1:5" ht="20">
      <c r="A39" s="2159" t="s">
        <v>445</v>
      </c>
      <c r="B39" s="2159"/>
      <c r="C39" s="2159"/>
      <c r="D39" s="2159"/>
      <c r="E39" s="419"/>
    </row>
    <row r="40" spans="1:5" ht="29.25" customHeight="1">
      <c r="A40" s="421" t="s">
        <v>439</v>
      </c>
      <c r="B40" s="421" t="s">
        <v>429</v>
      </c>
      <c r="C40" s="421">
        <v>75</v>
      </c>
      <c r="D40" s="421">
        <v>1551</v>
      </c>
      <c r="E40" s="419"/>
    </row>
    <row r="41" spans="1:5" ht="28.5" customHeight="1">
      <c r="A41" s="421" t="s">
        <v>443</v>
      </c>
      <c r="B41" s="421" t="s">
        <v>429</v>
      </c>
      <c r="C41" s="421">
        <v>75</v>
      </c>
      <c r="D41" s="421">
        <v>2008</v>
      </c>
      <c r="E41" s="419"/>
    </row>
    <row r="42" spans="1:5" ht="30.75" customHeight="1">
      <c r="A42" s="421" t="s">
        <v>444</v>
      </c>
      <c r="B42" s="421" t="s">
        <v>429</v>
      </c>
      <c r="C42" s="421">
        <v>75</v>
      </c>
      <c r="D42" s="421">
        <v>4081</v>
      </c>
      <c r="E42" s="419"/>
    </row>
    <row r="43" spans="1:5" ht="24" customHeight="1">
      <c r="A43" s="421" t="s">
        <v>440</v>
      </c>
      <c r="B43" s="421" t="s">
        <v>429</v>
      </c>
      <c r="C43" s="421">
        <v>75</v>
      </c>
      <c r="D43" s="421">
        <v>1551</v>
      </c>
      <c r="E43" s="419"/>
    </row>
    <row r="44" spans="1:5" ht="24.75" customHeight="1">
      <c r="A44" s="421" t="s">
        <v>441</v>
      </c>
      <c r="B44" s="421" t="s">
        <v>429</v>
      </c>
      <c r="C44" s="421">
        <v>75</v>
      </c>
      <c r="D44" s="421">
        <v>2891</v>
      </c>
    </row>
    <row r="45" spans="1:5" ht="27.75" customHeight="1">
      <c r="A45" s="421" t="s">
        <v>442</v>
      </c>
      <c r="B45" s="421" t="s">
        <v>429</v>
      </c>
      <c r="C45" s="421">
        <v>75</v>
      </c>
      <c r="D45" s="421">
        <v>6772</v>
      </c>
    </row>
  </sheetData>
  <mergeCells count="11">
    <mergeCell ref="A12:D12"/>
    <mergeCell ref="B13:D13"/>
    <mergeCell ref="A14:D14"/>
    <mergeCell ref="A39:D39"/>
    <mergeCell ref="A1:D10"/>
    <mergeCell ref="A34:D34"/>
    <mergeCell ref="A37:D37"/>
    <mergeCell ref="A16:D16"/>
    <mergeCell ref="A18:D18"/>
    <mergeCell ref="A25:D25"/>
    <mergeCell ref="A11:D11"/>
  </mergeCells>
  <pageMargins left="0.7" right="0.7" top="0.75" bottom="0.75" header="0.3" footer="0.3"/>
  <pageSetup paperSize="9" orientation="portrait" horizontalDpi="0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pageSetUpPr fitToPage="1"/>
  </sheetPr>
  <dimension ref="A1:M99"/>
  <sheetViews>
    <sheetView view="pageBreakPreview" zoomScaleNormal="75" zoomScaleSheetLayoutView="100" workbookViewId="0">
      <selection activeCell="Q50" sqref="Q50"/>
    </sheetView>
  </sheetViews>
  <sheetFormatPr baseColWidth="10" defaultColWidth="8.83203125" defaultRowHeight="13"/>
  <cols>
    <col min="1" max="1" width="30.83203125" style="3" customWidth="1"/>
    <col min="2" max="2" width="27.5" style="3" customWidth="1"/>
    <col min="3" max="3" width="10.5" style="3" customWidth="1"/>
    <col min="4" max="4" width="12.6640625" style="4" customWidth="1"/>
    <col min="5" max="5" width="8.1640625" style="5" hidden="1" customWidth="1"/>
    <col min="6" max="6" width="10.5" style="6" hidden="1" customWidth="1"/>
    <col min="7" max="7" width="1.33203125" customWidth="1"/>
    <col min="9" max="9" width="10.5" bestFit="1" customWidth="1"/>
  </cols>
  <sheetData>
    <row r="1" spans="1:13" ht="3" customHeight="1"/>
    <row r="2" spans="1:13" ht="2.25" customHeight="1"/>
    <row r="3" spans="1:13" s="1" customFormat="1" ht="24" customHeight="1">
      <c r="A3" s="25"/>
      <c r="B3" s="380"/>
      <c r="C3" s="25"/>
      <c r="D3" s="25"/>
      <c r="E3" s="25"/>
      <c r="F3" s="25"/>
    </row>
    <row r="4" spans="1:13" s="9" customFormat="1" ht="18">
      <c r="A4" s="27"/>
      <c r="B4" s="381"/>
      <c r="C4" s="382"/>
      <c r="D4" s="382"/>
      <c r="E4" s="382"/>
      <c r="F4" s="382"/>
    </row>
    <row r="5" spans="1:13" s="9" customFormat="1" ht="18">
      <c r="A5" s="27"/>
      <c r="B5" s="381"/>
      <c r="C5" s="382"/>
      <c r="D5" s="382"/>
      <c r="E5" s="382"/>
      <c r="F5" s="382"/>
    </row>
    <row r="6" spans="1:13" s="9" customFormat="1" ht="16">
      <c r="A6" s="383"/>
      <c r="B6" s="384"/>
      <c r="C6" s="26"/>
      <c r="D6" s="26"/>
      <c r="E6" s="26"/>
      <c r="F6" s="26"/>
    </row>
    <row r="7" spans="1:13" s="9" customFormat="1" ht="14.25" customHeight="1">
      <c r="A7" s="28"/>
      <c r="B7" s="384"/>
      <c r="C7" s="26"/>
      <c r="D7" s="26"/>
      <c r="E7" s="26"/>
      <c r="F7" s="26"/>
    </row>
    <row r="8" spans="1:13" s="9" customFormat="1" ht="14.25" customHeight="1">
      <c r="A8" s="28"/>
      <c r="B8" s="384"/>
      <c r="C8" s="26"/>
      <c r="D8" s="26"/>
      <c r="E8" s="26"/>
      <c r="F8" s="26"/>
    </row>
    <row r="9" spans="1:13" s="9" customFormat="1" ht="14.25" customHeight="1">
      <c r="A9" s="28"/>
      <c r="B9" s="384"/>
      <c r="C9" s="26"/>
      <c r="D9" s="26"/>
      <c r="E9" s="26"/>
      <c r="F9" s="26"/>
    </row>
    <row r="10" spans="1:13" s="9" customFormat="1" ht="14.25" customHeight="1">
      <c r="A10" s="28"/>
      <c r="B10" s="414" t="s">
        <v>423</v>
      </c>
      <c r="C10" s="26"/>
      <c r="D10" s="26"/>
      <c r="E10" s="26"/>
      <c r="F10" s="26"/>
    </row>
    <row r="11" spans="1:13" ht="14.25" customHeight="1" thickBot="1">
      <c r="A11" s="385"/>
      <c r="B11" s="2167" t="s">
        <v>424</v>
      </c>
      <c r="C11" s="2167"/>
      <c r="D11" s="2167"/>
      <c r="E11" s="228"/>
      <c r="F11" s="386"/>
    </row>
    <row r="12" spans="1:13" s="9" customFormat="1" ht="14.25" customHeight="1">
      <c r="A12" s="2168" t="s">
        <v>96</v>
      </c>
      <c r="B12" s="2170" t="s">
        <v>367</v>
      </c>
      <c r="C12" s="2168" t="s">
        <v>368</v>
      </c>
      <c r="D12" s="2168" t="s">
        <v>155</v>
      </c>
      <c r="E12" s="387"/>
      <c r="F12" s="387"/>
    </row>
    <row r="13" spans="1:13" s="1" customFormat="1" ht="18" customHeight="1" thickBot="1">
      <c r="A13" s="2169"/>
      <c r="B13" s="2171"/>
      <c r="C13" s="2169"/>
      <c r="D13" s="2169"/>
      <c r="E13" s="387"/>
      <c r="F13" s="387"/>
      <c r="G13" s="2"/>
      <c r="H13" s="2"/>
      <c r="I13" s="2"/>
      <c r="J13" s="2"/>
      <c r="K13" s="2"/>
      <c r="L13" s="2"/>
      <c r="M13" s="2"/>
    </row>
    <row r="14" spans="1:13" s="1" customFormat="1" ht="14.25" customHeight="1" thickBot="1">
      <c r="A14" s="2164" t="s">
        <v>369</v>
      </c>
      <c r="B14" s="2165"/>
      <c r="C14" s="2165"/>
      <c r="D14" s="2166"/>
      <c r="E14" s="387"/>
      <c r="F14" s="387"/>
      <c r="G14" s="2"/>
      <c r="H14" s="2"/>
      <c r="I14" s="2"/>
      <c r="J14" s="2"/>
      <c r="K14" s="2"/>
      <c r="L14" s="2"/>
      <c r="M14" s="2"/>
    </row>
    <row r="15" spans="1:13" s="1" customFormat="1" ht="14.25" customHeight="1">
      <c r="A15" s="388">
        <v>10</v>
      </c>
      <c r="B15" s="389" t="s">
        <v>370</v>
      </c>
      <c r="C15" s="390">
        <v>0.61699999999999999</v>
      </c>
      <c r="D15" s="391">
        <v>37</v>
      </c>
      <c r="E15" s="387"/>
      <c r="F15" s="387"/>
      <c r="G15" s="2"/>
      <c r="H15" s="2"/>
      <c r="I15" s="2"/>
      <c r="J15" s="2"/>
      <c r="K15" s="2"/>
      <c r="L15" s="2"/>
      <c r="M15" s="2"/>
    </row>
    <row r="16" spans="1:13" ht="14.25" customHeight="1">
      <c r="A16" s="392">
        <v>12</v>
      </c>
      <c r="B16" s="393" t="s">
        <v>371</v>
      </c>
      <c r="C16" s="394">
        <v>0.88800000000000001</v>
      </c>
      <c r="D16" s="395">
        <v>51</v>
      </c>
      <c r="E16" s="387"/>
      <c r="F16" s="387"/>
    </row>
    <row r="17" spans="1:10" ht="14.25" customHeight="1">
      <c r="A17" s="392">
        <v>14</v>
      </c>
      <c r="B17" s="393" t="s">
        <v>372</v>
      </c>
      <c r="C17" s="394">
        <v>1.21</v>
      </c>
      <c r="D17" s="395">
        <v>60</v>
      </c>
      <c r="E17" s="387"/>
      <c r="F17" s="387"/>
      <c r="G17" s="11"/>
      <c r="H17" s="11"/>
      <c r="I17" s="11"/>
      <c r="J17" s="11"/>
    </row>
    <row r="18" spans="1:10" ht="14.25" customHeight="1" thickBot="1">
      <c r="A18" s="396">
        <v>20</v>
      </c>
      <c r="B18" s="397" t="s">
        <v>373</v>
      </c>
      <c r="C18" s="398">
        <v>2.4700000000000002</v>
      </c>
      <c r="D18" s="399">
        <v>100</v>
      </c>
      <c r="E18" s="387"/>
      <c r="F18" s="387"/>
      <c r="G18" s="11"/>
      <c r="H18" s="11"/>
      <c r="I18" s="11"/>
      <c r="J18" s="11"/>
    </row>
    <row r="19" spans="1:10" ht="14.25" customHeight="1" thickBot="1">
      <c r="A19" s="2164" t="s">
        <v>374</v>
      </c>
      <c r="B19" s="2165"/>
      <c r="C19" s="2165"/>
      <c r="D19" s="2166"/>
      <c r="E19" s="387"/>
      <c r="F19" s="387"/>
      <c r="H19" s="12"/>
      <c r="I19" s="10"/>
      <c r="J19" s="12"/>
    </row>
    <row r="20" spans="1:10" ht="14.25" customHeight="1">
      <c r="A20" s="390" t="s">
        <v>375</v>
      </c>
      <c r="B20" s="389" t="s">
        <v>376</v>
      </c>
      <c r="C20" s="390">
        <v>0.79</v>
      </c>
      <c r="D20" s="391">
        <v>55</v>
      </c>
      <c r="E20" s="387"/>
      <c r="F20" s="387"/>
      <c r="H20" s="12"/>
      <c r="I20" s="10"/>
      <c r="J20" s="12"/>
    </row>
    <row r="21" spans="1:10" ht="14.25" customHeight="1" thickBot="1">
      <c r="A21" s="398" t="s">
        <v>377</v>
      </c>
      <c r="B21" s="397" t="s">
        <v>376</v>
      </c>
      <c r="C21" s="398">
        <v>1.1299999999999999</v>
      </c>
      <c r="D21" s="399">
        <v>70</v>
      </c>
      <c r="E21" s="387"/>
      <c r="F21" s="387"/>
      <c r="H21" s="12"/>
      <c r="I21" s="10"/>
      <c r="J21" s="12"/>
    </row>
    <row r="22" spans="1:10" ht="14.25" customHeight="1" thickBot="1">
      <c r="A22" s="2164" t="s">
        <v>378</v>
      </c>
      <c r="B22" s="2165"/>
      <c r="C22" s="2165"/>
      <c r="D22" s="2166"/>
      <c r="E22" s="387"/>
      <c r="F22" s="387"/>
      <c r="H22" s="12"/>
      <c r="I22" s="10"/>
      <c r="J22" s="12"/>
    </row>
    <row r="23" spans="1:10" ht="14.25" customHeight="1">
      <c r="A23" s="400" t="s">
        <v>379</v>
      </c>
      <c r="B23" s="389" t="s">
        <v>380</v>
      </c>
      <c r="C23" s="400">
        <v>1.1200000000000001</v>
      </c>
      <c r="D23" s="390">
        <v>79</v>
      </c>
      <c r="E23" s="387"/>
      <c r="F23" s="387"/>
      <c r="H23" s="12"/>
      <c r="I23" s="10"/>
    </row>
    <row r="24" spans="1:10" ht="14.25" customHeight="1">
      <c r="A24" s="394" t="s">
        <v>381</v>
      </c>
      <c r="B24" s="393" t="s">
        <v>380</v>
      </c>
      <c r="C24" s="394">
        <v>1.91</v>
      </c>
      <c r="D24" s="394">
        <v>99</v>
      </c>
      <c r="E24" s="387"/>
      <c r="F24" s="387"/>
      <c r="G24" s="11"/>
      <c r="H24" s="11"/>
      <c r="I24" s="11"/>
      <c r="J24" s="11"/>
    </row>
    <row r="25" spans="1:10" ht="14.25" customHeight="1">
      <c r="A25" s="394" t="s">
        <v>382</v>
      </c>
      <c r="B25" s="393" t="s">
        <v>383</v>
      </c>
      <c r="C25" s="394">
        <v>2.42</v>
      </c>
      <c r="D25" s="394">
        <v>131</v>
      </c>
      <c r="E25" s="387"/>
      <c r="F25" s="387"/>
      <c r="H25" s="12"/>
      <c r="I25" s="10"/>
      <c r="J25" s="12"/>
    </row>
    <row r="26" spans="1:10" ht="14.25" customHeight="1">
      <c r="A26" s="394" t="s">
        <v>384</v>
      </c>
      <c r="B26" s="393" t="s">
        <v>385</v>
      </c>
      <c r="C26" s="394">
        <v>2.73</v>
      </c>
      <c r="D26" s="394">
        <v>147</v>
      </c>
      <c r="E26" s="387"/>
      <c r="F26" s="387"/>
      <c r="H26" s="12"/>
      <c r="I26" s="10"/>
      <c r="J26" s="12"/>
    </row>
    <row r="27" spans="1:10" ht="14.25" customHeight="1">
      <c r="A27" s="394" t="s">
        <v>386</v>
      </c>
      <c r="B27" s="393" t="s">
        <v>373</v>
      </c>
      <c r="C27" s="394">
        <v>3.77</v>
      </c>
      <c r="D27" s="394">
        <v>169</v>
      </c>
      <c r="E27" s="387"/>
      <c r="F27" s="387"/>
      <c r="H27" s="12"/>
      <c r="I27" s="10"/>
      <c r="J27" s="12"/>
    </row>
    <row r="28" spans="1:10" ht="14.25" customHeight="1">
      <c r="A28" s="394" t="s">
        <v>387</v>
      </c>
      <c r="B28" s="393" t="s">
        <v>388</v>
      </c>
      <c r="C28" s="394">
        <v>4.8099999999999996</v>
      </c>
      <c r="D28" s="394">
        <v>260</v>
      </c>
      <c r="E28" s="387"/>
      <c r="F28" s="387"/>
      <c r="H28" s="12"/>
      <c r="I28" s="10"/>
      <c r="J28" s="12"/>
    </row>
    <row r="29" spans="1:10" ht="14.25" customHeight="1">
      <c r="A29" s="394" t="s">
        <v>389</v>
      </c>
      <c r="B29" s="393" t="s">
        <v>388</v>
      </c>
      <c r="C29" s="394">
        <v>6.89</v>
      </c>
      <c r="D29" s="394">
        <v>346</v>
      </c>
      <c r="E29" s="387"/>
      <c r="F29" s="387"/>
      <c r="H29" s="12"/>
      <c r="I29" s="10"/>
    </row>
    <row r="30" spans="1:10" ht="14.25" customHeight="1" thickBot="1">
      <c r="A30" s="398" t="s">
        <v>390</v>
      </c>
      <c r="B30" s="397" t="s">
        <v>372</v>
      </c>
      <c r="C30" s="398">
        <v>9.64</v>
      </c>
      <c r="D30" s="398">
        <v>502</v>
      </c>
      <c r="E30" s="387"/>
      <c r="F30" s="387"/>
      <c r="H30" s="12"/>
      <c r="I30" s="10"/>
      <c r="J30" s="12"/>
    </row>
    <row r="31" spans="1:10" ht="14.25" customHeight="1" thickBot="1">
      <c r="A31" s="2164" t="s">
        <v>391</v>
      </c>
      <c r="B31" s="2165"/>
      <c r="C31" s="2165"/>
      <c r="D31" s="2166"/>
      <c r="E31" s="387"/>
      <c r="F31" s="387"/>
      <c r="H31" s="12"/>
      <c r="I31" s="10"/>
      <c r="J31" s="12"/>
    </row>
    <row r="32" spans="1:10" ht="14.25" customHeight="1">
      <c r="A32" s="390" t="s">
        <v>392</v>
      </c>
      <c r="B32" s="401" t="s">
        <v>380</v>
      </c>
      <c r="C32" s="390">
        <v>0.60499999999999998</v>
      </c>
      <c r="D32" s="402">
        <v>49</v>
      </c>
      <c r="E32" s="387"/>
      <c r="F32" s="387"/>
      <c r="I32" s="10"/>
    </row>
    <row r="33" spans="1:10" ht="14.25" customHeight="1">
      <c r="A33" s="394" t="s">
        <v>393</v>
      </c>
      <c r="B33" s="393" t="s">
        <v>380</v>
      </c>
      <c r="C33" s="394">
        <v>0.84099999999999997</v>
      </c>
      <c r="D33" s="395">
        <v>58</v>
      </c>
      <c r="E33" s="387"/>
      <c r="F33" s="387"/>
      <c r="I33" s="10"/>
    </row>
    <row r="34" spans="1:10" ht="14.25" customHeight="1">
      <c r="A34" s="394" t="s">
        <v>394</v>
      </c>
      <c r="B34" s="393" t="s">
        <v>380</v>
      </c>
      <c r="C34" s="394">
        <v>1.39</v>
      </c>
      <c r="D34" s="395">
        <v>86</v>
      </c>
      <c r="E34" s="387"/>
      <c r="F34" s="387"/>
      <c r="I34" s="10"/>
    </row>
    <row r="35" spans="1:10" ht="14.25" customHeight="1">
      <c r="A35" s="394" t="s">
        <v>425</v>
      </c>
      <c r="B35" s="393" t="s">
        <v>380</v>
      </c>
      <c r="C35" s="394">
        <v>1.39</v>
      </c>
      <c r="D35" s="395">
        <v>76</v>
      </c>
      <c r="E35" s="387"/>
      <c r="F35" s="387"/>
      <c r="I35" s="10"/>
    </row>
    <row r="36" spans="1:10" ht="14.25" customHeight="1">
      <c r="A36" s="403" t="s">
        <v>395</v>
      </c>
      <c r="B36" s="404" t="s">
        <v>380</v>
      </c>
      <c r="C36" s="403">
        <v>1.3120000000000001</v>
      </c>
      <c r="D36" s="405">
        <v>76</v>
      </c>
      <c r="E36" s="387"/>
      <c r="F36" s="387"/>
      <c r="I36" s="10"/>
    </row>
    <row r="37" spans="1:10" ht="14.25" customHeight="1">
      <c r="A37" s="394" t="s">
        <v>396</v>
      </c>
      <c r="B37" s="393" t="s">
        <v>380</v>
      </c>
      <c r="C37" s="394">
        <v>1.704</v>
      </c>
      <c r="D37" s="395">
        <v>93</v>
      </c>
      <c r="E37" s="387"/>
      <c r="F37" s="387"/>
      <c r="I37" s="10"/>
    </row>
    <row r="38" spans="1:10" ht="14.25" customHeight="1">
      <c r="A38" s="394" t="s">
        <v>397</v>
      </c>
      <c r="B38" s="393" t="s">
        <v>380</v>
      </c>
      <c r="C38" s="394">
        <v>1.43</v>
      </c>
      <c r="D38" s="395">
        <v>92</v>
      </c>
      <c r="E38" s="28"/>
      <c r="F38" s="28"/>
      <c r="I38" s="10"/>
    </row>
    <row r="39" spans="1:10" ht="14.25" customHeight="1">
      <c r="A39" s="394" t="s">
        <v>398</v>
      </c>
      <c r="B39" s="393" t="s">
        <v>380</v>
      </c>
      <c r="C39" s="394">
        <v>1.665</v>
      </c>
      <c r="D39" s="395">
        <v>106</v>
      </c>
      <c r="E39" s="28"/>
      <c r="F39" s="28"/>
      <c r="I39" s="10"/>
    </row>
    <row r="40" spans="1:10" ht="14.25" customHeight="1">
      <c r="A40" s="394" t="s">
        <v>399</v>
      </c>
      <c r="B40" s="393" t="s">
        <v>380</v>
      </c>
      <c r="C40" s="394">
        <v>2.96</v>
      </c>
      <c r="D40" s="395">
        <v>191</v>
      </c>
      <c r="E40" s="28"/>
      <c r="F40" s="28"/>
      <c r="I40" s="10"/>
    </row>
    <row r="41" spans="1:10" ht="14.25" customHeight="1">
      <c r="A41" s="394" t="s">
        <v>400</v>
      </c>
      <c r="B41" s="393" t="s">
        <v>380</v>
      </c>
      <c r="C41" s="394">
        <v>1.7829999999999999</v>
      </c>
      <c r="D41" s="395">
        <v>113</v>
      </c>
      <c r="E41" s="28"/>
      <c r="F41" s="28"/>
      <c r="I41" s="10"/>
    </row>
    <row r="42" spans="1:10" ht="14.25" customHeight="1">
      <c r="A42" s="394" t="s">
        <v>401</v>
      </c>
      <c r="B42" s="393" t="s">
        <v>380</v>
      </c>
      <c r="C42" s="394">
        <v>2.3319999999999999</v>
      </c>
      <c r="D42" s="395">
        <v>146</v>
      </c>
      <c r="E42" s="28"/>
      <c r="F42" s="28"/>
      <c r="I42" s="10"/>
    </row>
    <row r="43" spans="1:10" ht="14.25" customHeight="1">
      <c r="A43" s="394" t="s">
        <v>402</v>
      </c>
      <c r="B43" s="393" t="s">
        <v>380</v>
      </c>
      <c r="C43" s="394">
        <v>3.5880000000000001</v>
      </c>
      <c r="D43" s="395">
        <v>229</v>
      </c>
      <c r="E43" s="28"/>
      <c r="F43" s="28"/>
      <c r="H43" s="12"/>
      <c r="I43" s="10"/>
      <c r="J43" s="12"/>
    </row>
    <row r="44" spans="1:10" ht="14.25" customHeight="1">
      <c r="A44" s="394" t="s">
        <v>403</v>
      </c>
      <c r="B44" s="393" t="s">
        <v>380</v>
      </c>
      <c r="C44" s="394">
        <v>2.96</v>
      </c>
      <c r="D44" s="395">
        <v>180</v>
      </c>
      <c r="E44" s="28"/>
      <c r="F44" s="28"/>
      <c r="I44" s="10"/>
    </row>
    <row r="45" spans="1:10" ht="14.25" customHeight="1">
      <c r="A45" s="394" t="s">
        <v>404</v>
      </c>
      <c r="B45" s="393" t="s">
        <v>380</v>
      </c>
      <c r="C45" s="394">
        <v>4.306</v>
      </c>
      <c r="D45" s="395">
        <v>257</v>
      </c>
      <c r="E45" s="28"/>
      <c r="F45" s="28"/>
      <c r="I45" s="10"/>
    </row>
    <row r="46" spans="1:10" ht="14.25" customHeight="1">
      <c r="A46" s="394" t="s">
        <v>405</v>
      </c>
      <c r="B46" s="393" t="s">
        <v>380</v>
      </c>
      <c r="C46" s="394">
        <v>5.2480000000000002</v>
      </c>
      <c r="D46" s="395">
        <v>315</v>
      </c>
      <c r="E46" s="28"/>
      <c r="F46" s="28"/>
      <c r="I46" s="10"/>
    </row>
    <row r="47" spans="1:10" ht="14.25" customHeight="1">
      <c r="A47" s="394" t="s">
        <v>406</v>
      </c>
      <c r="B47" s="393" t="s">
        <v>380</v>
      </c>
      <c r="C47" s="394">
        <v>3.59</v>
      </c>
      <c r="D47" s="395">
        <v>214</v>
      </c>
      <c r="E47" s="28"/>
      <c r="F47" s="28"/>
      <c r="I47" s="10"/>
    </row>
    <row r="48" spans="1:10" ht="14.25" customHeight="1">
      <c r="A48" s="394" t="s">
        <v>407</v>
      </c>
      <c r="B48" s="393" t="s">
        <v>380</v>
      </c>
      <c r="C48" s="394">
        <v>7.13</v>
      </c>
      <c r="D48" s="395">
        <v>409</v>
      </c>
      <c r="E48" s="28"/>
      <c r="F48" s="28"/>
      <c r="I48" s="10"/>
    </row>
    <row r="49" spans="1:9" ht="14.25" customHeight="1" thickBot="1">
      <c r="A49" s="394" t="s">
        <v>408</v>
      </c>
      <c r="B49" s="393" t="s">
        <v>380</v>
      </c>
      <c r="C49" s="394">
        <v>9.016</v>
      </c>
      <c r="D49" s="395">
        <v>512</v>
      </c>
      <c r="E49" s="28"/>
      <c r="F49" s="28"/>
      <c r="I49" s="10"/>
    </row>
    <row r="50" spans="1:9" ht="14.25" customHeight="1" thickBot="1">
      <c r="A50" s="2164" t="s">
        <v>409</v>
      </c>
      <c r="B50" s="2165"/>
      <c r="C50" s="2165"/>
      <c r="D50" s="2166"/>
      <c r="E50" s="28"/>
      <c r="F50" s="28"/>
      <c r="I50" s="10"/>
    </row>
    <row r="51" spans="1:9" ht="14.25" customHeight="1">
      <c r="A51" s="388">
        <v>8</v>
      </c>
      <c r="B51" s="389" t="s">
        <v>410</v>
      </c>
      <c r="C51" s="390">
        <v>7.05</v>
      </c>
      <c r="D51" s="391">
        <v>464</v>
      </c>
      <c r="E51" s="28"/>
      <c r="F51" s="28"/>
      <c r="I51" s="10"/>
    </row>
    <row r="52" spans="1:9" ht="14.25" customHeight="1">
      <c r="A52" s="392" t="s">
        <v>411</v>
      </c>
      <c r="B52" s="393" t="s">
        <v>412</v>
      </c>
      <c r="C52" s="394">
        <v>8.59</v>
      </c>
      <c r="D52" s="395">
        <v>561</v>
      </c>
      <c r="E52" s="28"/>
      <c r="F52" s="28"/>
      <c r="I52" s="10"/>
    </row>
    <row r="53" spans="1:9" ht="14.25" customHeight="1">
      <c r="A53" s="392" t="s">
        <v>413</v>
      </c>
      <c r="B53" s="393" t="s">
        <v>410</v>
      </c>
      <c r="C53" s="394">
        <v>10.4</v>
      </c>
      <c r="D53" s="395">
        <v>675</v>
      </c>
      <c r="E53" s="28"/>
      <c r="F53" s="28"/>
      <c r="I53" s="10"/>
    </row>
    <row r="54" spans="1:9" ht="14.25" customHeight="1" thickBot="1">
      <c r="A54" s="407" t="s">
        <v>414</v>
      </c>
      <c r="B54" s="397" t="s">
        <v>412</v>
      </c>
      <c r="C54" s="406">
        <v>12.3</v>
      </c>
      <c r="D54" s="399">
        <v>795</v>
      </c>
      <c r="E54" s="28"/>
      <c r="F54" s="28"/>
      <c r="I54" s="10"/>
    </row>
    <row r="55" spans="1:9" ht="14.25" customHeight="1" thickBot="1">
      <c r="A55" s="2164" t="s">
        <v>415</v>
      </c>
      <c r="B55" s="2165"/>
      <c r="C55" s="2165"/>
      <c r="D55" s="2166"/>
      <c r="E55" s="28"/>
      <c r="F55" s="28"/>
      <c r="I55" s="10"/>
    </row>
    <row r="56" spans="1:9" ht="14.25" customHeight="1">
      <c r="A56" s="390" t="s">
        <v>416</v>
      </c>
      <c r="B56" s="389" t="s">
        <v>417</v>
      </c>
      <c r="C56" s="390">
        <v>4.4000000000000004</v>
      </c>
      <c r="D56" s="391">
        <v>160</v>
      </c>
      <c r="E56" s="28"/>
      <c r="F56" s="28"/>
      <c r="I56" s="10"/>
    </row>
    <row r="57" spans="1:9" ht="14.25" customHeight="1">
      <c r="A57" s="394" t="s">
        <v>418</v>
      </c>
      <c r="B57" s="393" t="s">
        <v>417</v>
      </c>
      <c r="C57" s="394">
        <v>6.9</v>
      </c>
      <c r="D57" s="395">
        <v>185</v>
      </c>
      <c r="E57" s="28"/>
      <c r="F57" s="28"/>
      <c r="I57" s="10"/>
    </row>
    <row r="58" spans="1:9" ht="14.25" customHeight="1">
      <c r="A58" s="394" t="s">
        <v>419</v>
      </c>
      <c r="B58" s="393" t="s">
        <v>417</v>
      </c>
      <c r="C58" s="394">
        <v>9.6</v>
      </c>
      <c r="D58" s="415">
        <v>195</v>
      </c>
      <c r="E58" s="28"/>
      <c r="F58" s="28"/>
      <c r="I58" s="10"/>
    </row>
    <row r="59" spans="1:9" ht="14.25" customHeight="1">
      <c r="A59" s="394" t="s">
        <v>732</v>
      </c>
      <c r="B59" s="393" t="s">
        <v>417</v>
      </c>
      <c r="C59" s="394">
        <v>15</v>
      </c>
      <c r="D59" s="395">
        <v>370</v>
      </c>
      <c r="E59" s="28"/>
      <c r="F59" s="28"/>
      <c r="I59" s="10"/>
    </row>
    <row r="60" spans="1:9" ht="14.25" customHeight="1" thickBot="1">
      <c r="A60" s="398" t="s">
        <v>733</v>
      </c>
      <c r="B60" s="397" t="s">
        <v>417</v>
      </c>
      <c r="C60" s="406">
        <v>16</v>
      </c>
      <c r="D60" s="399">
        <v>650</v>
      </c>
      <c r="E60" s="28"/>
      <c r="F60" s="28"/>
      <c r="I60" s="10"/>
    </row>
    <row r="61" spans="1:9" ht="14.25" customHeight="1" thickBot="1">
      <c r="A61" s="2164" t="s">
        <v>420</v>
      </c>
      <c r="B61" s="2165"/>
      <c r="C61" s="2165"/>
      <c r="D61" s="2166"/>
      <c r="E61" s="28"/>
      <c r="F61" s="28"/>
      <c r="I61" s="10"/>
    </row>
    <row r="62" spans="1:9" ht="14.25" customHeight="1">
      <c r="A62" s="408" t="s">
        <v>421</v>
      </c>
      <c r="B62" s="409"/>
      <c r="C62" s="410"/>
      <c r="D62" s="390">
        <v>40</v>
      </c>
      <c r="E62" s="28"/>
      <c r="F62" s="28"/>
      <c r="I62" s="10"/>
    </row>
    <row r="63" spans="1:9" ht="14.25" customHeight="1" thickBot="1">
      <c r="A63" s="411" t="s">
        <v>422</v>
      </c>
      <c r="B63" s="412"/>
      <c r="C63" s="413"/>
      <c r="D63" s="406">
        <v>50</v>
      </c>
      <c r="E63" s="28"/>
      <c r="F63" s="28"/>
      <c r="I63" s="10"/>
    </row>
    <row r="64" spans="1:9" ht="14.25" customHeight="1">
      <c r="A64" s="28"/>
      <c r="B64" s="28"/>
      <c r="C64" s="28"/>
      <c r="D64" s="28"/>
      <c r="E64" s="28"/>
      <c r="F64" s="28"/>
      <c r="I64" s="10"/>
    </row>
    <row r="65" spans="1:9" ht="14.25" customHeight="1">
      <c r="A65" s="28"/>
      <c r="B65" s="28"/>
      <c r="C65" s="28"/>
      <c r="D65" s="28"/>
      <c r="E65" s="28"/>
      <c r="F65" s="28"/>
      <c r="I65" s="10"/>
    </row>
    <row r="66" spans="1:9" ht="14.25" customHeight="1">
      <c r="A66" s="28"/>
      <c r="B66" s="28"/>
      <c r="C66" s="28"/>
      <c r="D66" s="28"/>
      <c r="E66" s="28"/>
      <c r="F66" s="28"/>
      <c r="I66" s="10"/>
    </row>
    <row r="67" spans="1:9" ht="14.25" customHeight="1">
      <c r="A67" s="28"/>
      <c r="B67" s="28"/>
      <c r="C67" s="28"/>
      <c r="D67" s="28"/>
      <c r="E67" s="28"/>
      <c r="F67" s="28"/>
      <c r="I67" s="10"/>
    </row>
    <row r="68" spans="1:9" ht="14.25" customHeight="1">
      <c r="A68" s="28"/>
      <c r="B68" s="28"/>
      <c r="C68" s="28"/>
      <c r="D68" s="28"/>
      <c r="E68" s="28"/>
      <c r="F68" s="28"/>
      <c r="I68" s="10"/>
    </row>
    <row r="69" spans="1:9" ht="14.25" customHeight="1">
      <c r="A69" s="28"/>
      <c r="B69" s="28"/>
      <c r="C69" s="28"/>
      <c r="D69" s="28"/>
      <c r="E69" s="28"/>
      <c r="F69" s="28"/>
      <c r="I69" s="10"/>
    </row>
    <row r="70" spans="1:9" ht="14.25" customHeight="1">
      <c r="A70" s="28"/>
      <c r="B70" s="28"/>
      <c r="C70" s="28"/>
      <c r="D70" s="28"/>
      <c r="E70" s="28"/>
      <c r="F70" s="28"/>
      <c r="I70" s="10"/>
    </row>
    <row r="71" spans="1:9" ht="14.25" customHeight="1">
      <c r="A71" s="28"/>
      <c r="B71" s="28"/>
      <c r="C71" s="28"/>
      <c r="D71" s="28"/>
      <c r="E71" s="28"/>
      <c r="F71" s="28"/>
      <c r="I71" s="10"/>
    </row>
    <row r="72" spans="1:9" ht="14.25" customHeight="1">
      <c r="A72" s="28"/>
      <c r="B72" s="28"/>
      <c r="C72" s="28"/>
      <c r="D72" s="28"/>
      <c r="E72" s="28"/>
      <c r="F72" s="28"/>
      <c r="I72" s="10"/>
    </row>
    <row r="73" spans="1:9" ht="14.25" customHeight="1">
      <c r="A73" s="28"/>
      <c r="B73" s="28"/>
      <c r="C73" s="28"/>
      <c r="D73" s="28"/>
      <c r="E73" s="28"/>
      <c r="F73" s="28"/>
      <c r="I73" s="10"/>
    </row>
    <row r="74" spans="1:9" ht="14.25" customHeight="1">
      <c r="A74" s="28"/>
      <c r="B74" s="28"/>
      <c r="C74" s="28"/>
      <c r="D74" s="28"/>
      <c r="E74" s="28"/>
      <c r="F74" s="28"/>
      <c r="I74" s="10"/>
    </row>
    <row r="75" spans="1:9" ht="14.25" customHeight="1">
      <c r="A75" s="28"/>
      <c r="B75" s="28"/>
      <c r="C75" s="28"/>
      <c r="D75" s="28"/>
      <c r="E75" s="28"/>
      <c r="F75" s="28"/>
      <c r="I75" s="10"/>
    </row>
    <row r="76" spans="1:9" ht="14.25" customHeight="1">
      <c r="A76" s="28"/>
      <c r="B76" s="28"/>
      <c r="C76" s="28"/>
      <c r="D76" s="28"/>
      <c r="E76" s="28"/>
      <c r="F76" s="28"/>
      <c r="I76" s="10"/>
    </row>
    <row r="77" spans="1:9" ht="14.25" customHeight="1">
      <c r="A77" s="28"/>
      <c r="B77" s="28"/>
      <c r="C77" s="28"/>
      <c r="D77" s="28"/>
      <c r="E77" s="28"/>
      <c r="F77" s="28"/>
      <c r="I77" s="10"/>
    </row>
    <row r="78" spans="1:9" ht="14.25" customHeight="1">
      <c r="A78" s="28"/>
      <c r="B78" s="28"/>
      <c r="C78" s="28"/>
      <c r="D78" s="28"/>
      <c r="E78" s="28"/>
      <c r="F78" s="28"/>
      <c r="I78" s="10"/>
    </row>
    <row r="79" spans="1:9" ht="14.25" customHeight="1">
      <c r="A79" s="28"/>
      <c r="B79" s="28"/>
      <c r="C79" s="28"/>
      <c r="D79" s="28"/>
      <c r="E79" s="28"/>
      <c r="F79" s="28"/>
      <c r="I79" s="10"/>
    </row>
    <row r="80" spans="1:9" ht="14.25" customHeight="1">
      <c r="A80" s="28"/>
      <c r="B80" s="28"/>
      <c r="C80" s="28"/>
      <c r="D80" s="28"/>
      <c r="E80" s="28"/>
      <c r="F80" s="28"/>
      <c r="I80" s="10"/>
    </row>
    <row r="81" spans="1:9" ht="14.25" customHeight="1">
      <c r="A81" s="28"/>
      <c r="B81" s="28"/>
      <c r="C81" s="28"/>
      <c r="D81" s="28"/>
      <c r="E81" s="28"/>
      <c r="F81" s="28"/>
      <c r="I81" s="10"/>
    </row>
    <row r="82" spans="1:9" ht="14.25" customHeight="1">
      <c r="A82" s="28"/>
      <c r="B82" s="28"/>
      <c r="C82" s="28"/>
      <c r="D82" s="28"/>
      <c r="E82" s="28"/>
      <c r="F82" s="28"/>
      <c r="I82" s="10"/>
    </row>
    <row r="83" spans="1:9" ht="14.25" customHeight="1">
      <c r="A83" s="28"/>
      <c r="B83" s="28"/>
      <c r="C83" s="28"/>
      <c r="D83" s="28"/>
      <c r="E83" s="28"/>
      <c r="F83" s="28"/>
      <c r="I83" s="10"/>
    </row>
    <row r="84" spans="1:9" ht="14.25" customHeight="1">
      <c r="A84" s="28"/>
      <c r="B84" s="28"/>
      <c r="C84" s="28"/>
      <c r="D84" s="28"/>
      <c r="E84" s="28"/>
      <c r="F84" s="28"/>
      <c r="I84" s="10"/>
    </row>
    <row r="85" spans="1:9" ht="14.25" customHeight="1">
      <c r="A85" s="28"/>
      <c r="B85" s="28"/>
      <c r="C85" s="28"/>
      <c r="D85" s="28"/>
      <c r="E85" s="28"/>
      <c r="F85" s="28"/>
      <c r="I85" s="10"/>
    </row>
    <row r="86" spans="1:9" ht="14.25" customHeight="1">
      <c r="A86" s="28"/>
      <c r="B86" s="28"/>
      <c r="C86" s="28"/>
      <c r="D86" s="28"/>
      <c r="E86" s="28"/>
      <c r="F86" s="28"/>
      <c r="I86" s="10"/>
    </row>
    <row r="87" spans="1:9" ht="14.25" customHeight="1">
      <c r="A87" s="28"/>
      <c r="B87" s="28"/>
      <c r="C87" s="28"/>
      <c r="D87" s="28"/>
      <c r="E87" s="28"/>
      <c r="F87" s="28"/>
      <c r="I87" s="10"/>
    </row>
    <row r="88" spans="1:9" ht="14.25" customHeight="1">
      <c r="A88" s="28"/>
      <c r="B88" s="28"/>
      <c r="C88" s="28"/>
      <c r="D88" s="28"/>
      <c r="E88" s="28"/>
      <c r="F88" s="28"/>
      <c r="I88" s="10"/>
    </row>
    <row r="89" spans="1:9" ht="14.25" customHeight="1">
      <c r="A89" s="28"/>
      <c r="B89" s="28"/>
      <c r="C89" s="28"/>
      <c r="D89" s="28"/>
      <c r="E89" s="28"/>
      <c r="F89" s="28"/>
      <c r="I89" s="10"/>
    </row>
    <row r="90" spans="1:9" ht="14.25" customHeight="1">
      <c r="A90" s="28"/>
      <c r="B90" s="28"/>
      <c r="C90" s="28"/>
      <c r="D90" s="28"/>
      <c r="E90" s="28"/>
      <c r="F90" s="28"/>
      <c r="I90" s="10"/>
    </row>
    <row r="91" spans="1:9" ht="14.25" customHeight="1">
      <c r="A91" s="28"/>
      <c r="B91" s="28"/>
      <c r="C91" s="28"/>
      <c r="D91" s="28"/>
      <c r="E91" s="28"/>
      <c r="F91" s="28"/>
      <c r="I91" s="10"/>
    </row>
    <row r="92" spans="1:9" ht="14.25" customHeight="1">
      <c r="A92" s="28"/>
      <c r="B92" s="28"/>
      <c r="C92" s="28"/>
      <c r="D92" s="28"/>
      <c r="E92" s="28"/>
      <c r="F92" s="28"/>
      <c r="I92" s="10"/>
    </row>
    <row r="93" spans="1:9" ht="14.25" customHeight="1">
      <c r="A93" s="28"/>
      <c r="B93" s="28"/>
      <c r="C93" s="28"/>
      <c r="D93" s="28"/>
      <c r="E93" s="28"/>
      <c r="F93" s="28"/>
      <c r="I93" s="10"/>
    </row>
    <row r="94" spans="1:9" ht="14.25" customHeight="1">
      <c r="A94" s="28"/>
      <c r="B94" s="28"/>
      <c r="C94" s="28"/>
      <c r="D94" s="28"/>
      <c r="E94" s="28"/>
      <c r="F94" s="28"/>
      <c r="I94" s="10"/>
    </row>
    <row r="95" spans="1:9" ht="14.25" customHeight="1">
      <c r="A95" s="28"/>
      <c r="B95" s="28"/>
      <c r="C95" s="28"/>
      <c r="D95" s="28"/>
      <c r="E95" s="28"/>
      <c r="F95" s="28"/>
      <c r="I95" s="10"/>
    </row>
    <row r="96" spans="1:9" ht="14.25" customHeight="1">
      <c r="A96" s="28"/>
      <c r="B96" s="28"/>
      <c r="C96" s="28"/>
      <c r="D96" s="28"/>
      <c r="E96" s="28"/>
      <c r="F96" s="28"/>
      <c r="I96" s="10"/>
    </row>
    <row r="97" spans="1:9" ht="14.25" customHeight="1">
      <c r="A97" s="28"/>
      <c r="B97" s="28"/>
      <c r="C97" s="28"/>
      <c r="D97" s="28"/>
      <c r="E97" s="28"/>
      <c r="F97" s="28"/>
      <c r="I97" s="10"/>
    </row>
    <row r="98" spans="1:9" ht="14.25" customHeight="1">
      <c r="A98" s="28"/>
      <c r="B98" s="28"/>
      <c r="C98" s="28"/>
      <c r="D98" s="28"/>
      <c r="E98" s="28"/>
      <c r="F98" s="28"/>
      <c r="I98" s="10"/>
    </row>
    <row r="99" spans="1:9" ht="14.25" customHeight="1">
      <c r="A99" s="28"/>
      <c r="B99" s="28"/>
      <c r="C99" s="28"/>
      <c r="D99" s="28"/>
      <c r="E99" s="28"/>
      <c r="F99" s="28"/>
      <c r="I99" s="10"/>
    </row>
  </sheetData>
  <mergeCells count="12">
    <mergeCell ref="A22:D22"/>
    <mergeCell ref="A31:D31"/>
    <mergeCell ref="A50:D50"/>
    <mergeCell ref="A55:D55"/>
    <mergeCell ref="A61:D61"/>
    <mergeCell ref="A14:D14"/>
    <mergeCell ref="A19:D19"/>
    <mergeCell ref="B11:D11"/>
    <mergeCell ref="A12:A13"/>
    <mergeCell ref="B12:B13"/>
    <mergeCell ref="C12:C13"/>
    <mergeCell ref="D12:D13"/>
  </mergeCells>
  <printOptions horizontalCentered="1"/>
  <pageMargins left="0.35433070866141736" right="0.27559055118110237" top="0" bottom="0" header="0.35433070866141736" footer="0.23622047244094491"/>
  <pageSetup paperSize="9" scale="86" orientation="portrait" r:id="rId1"/>
  <headerFooter alignWithMargins="0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Листы</vt:lpstr>
      </vt:variant>
      <vt:variant>
        <vt:i4>24</vt:i4>
      </vt:variant>
      <vt:variant>
        <vt:lpstr>Именованные диапазоны</vt:lpstr>
      </vt:variant>
      <vt:variant>
        <vt:i4>18</vt:i4>
      </vt:variant>
    </vt:vector>
  </HeadingPairs>
  <TitlesOfParts>
    <vt:vector size="42" baseType="lpstr">
      <vt:lpstr>Профнастил</vt:lpstr>
      <vt:lpstr>Металлочерепица</vt:lpstr>
      <vt:lpstr>Доборники</vt:lpstr>
      <vt:lpstr>МЕТ САЙДИНГ</vt:lpstr>
      <vt:lpstr>Линеарные панели</vt:lpstr>
      <vt:lpstr>Водосток </vt:lpstr>
      <vt:lpstr>Штакетник</vt:lpstr>
      <vt:lpstr>Сайдинг виниловый GL</vt:lpstr>
      <vt:lpstr>ЯФАСАД</vt:lpstr>
      <vt:lpstr>Сайдинг Ю-пласт</vt:lpstr>
      <vt:lpstr>Сайдинг VOX в наличии</vt:lpstr>
      <vt:lpstr>Сайдинг DOCKE</vt:lpstr>
      <vt:lpstr>Сайдинг Fineber</vt:lpstr>
      <vt:lpstr>СайдингАльтапрофиль</vt:lpstr>
      <vt:lpstr>КомплектующиеАльтапрофиль</vt:lpstr>
      <vt:lpstr>Т-сайдинг</vt:lpstr>
      <vt:lpstr>Цокольный сайдинг VOX</vt:lpstr>
      <vt:lpstr>Фас.пан. DOCKE</vt:lpstr>
      <vt:lpstr>Фас. панелиАльтпролфиль</vt:lpstr>
      <vt:lpstr>Снегозадержатели и ограждения</vt:lpstr>
      <vt:lpstr>Вентиляция кровельная</vt:lpstr>
      <vt:lpstr>Ондулин</vt:lpstr>
      <vt:lpstr>Пленки</vt:lpstr>
      <vt:lpstr>Черн. мет.</vt:lpstr>
      <vt:lpstr>'Т-сайдинг'!Заголовки_для_печати</vt:lpstr>
      <vt:lpstr>'Вентиляция кровельная'!Область_печати</vt:lpstr>
      <vt:lpstr>'Водосток '!Область_печати</vt:lpstr>
      <vt:lpstr>Доборники!Область_печати</vt:lpstr>
      <vt:lpstr>'Линеарные панели'!Область_печати</vt:lpstr>
      <vt:lpstr>'МЕТ САЙДИНГ'!Область_печати</vt:lpstr>
      <vt:lpstr>Ондулин!Область_печати</vt:lpstr>
      <vt:lpstr>'Сайдинг виниловый GL'!Область_печати</vt:lpstr>
      <vt:lpstr>'Сайдинг Ю-пласт'!Область_печати</vt:lpstr>
      <vt:lpstr>'Сайдинг DOCKE'!Область_печати</vt:lpstr>
      <vt:lpstr>'Сайдинг Fineber'!Область_печати</vt:lpstr>
      <vt:lpstr>'Сайдинг VOX в наличии'!Область_печати</vt:lpstr>
      <vt:lpstr>'Снегозадержатели и ограждения'!Область_печати</vt:lpstr>
      <vt:lpstr>'Т-сайдинг'!Область_печати</vt:lpstr>
      <vt:lpstr>'Фас.пан. DOCKE'!Область_печати</vt:lpstr>
      <vt:lpstr>'Цокольный сайдинг VOX'!Область_печати</vt:lpstr>
      <vt:lpstr>'Черн. мет.'!Область_печати</vt:lpstr>
      <vt:lpstr>ЯФАСАД!Область_печати</vt:lpstr>
    </vt:vector>
  </TitlesOfParts>
  <Company>Unknown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vadim</dc:creator>
  <cp:lastModifiedBy>SEO-Специалист Марк Бабаев</cp:lastModifiedBy>
  <cp:lastPrinted>2019-02-14T08:07:35Z</cp:lastPrinted>
  <dcterms:created xsi:type="dcterms:W3CDTF">2006-08-29T05:51:08Z</dcterms:created>
  <dcterms:modified xsi:type="dcterms:W3CDTF">2019-03-26T22:19:58Z</dcterms:modified>
</cp:coreProperties>
</file>